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езаева\Desktop\Отчеты\МЗ\2018\ТРУДОУСТРОЙСТВО\"/>
    </mc:Choice>
  </mc:AlternateContent>
  <bookViews>
    <workbookView xWindow="0" yWindow="45" windowWidth="22980" windowHeight="9000"/>
  </bookViews>
  <sheets>
    <sheet name="прил1" sheetId="2" r:id="rId1"/>
    <sheet name="прил2 СМК" sheetId="3" r:id="rId2"/>
    <sheet name="прил 2 Безенчук" sheetId="8" r:id="rId3"/>
    <sheet name="прил 2 Борский" sheetId="9" r:id="rId4"/>
    <sheet name="прил 2 НМК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'прил2 СМК'!$D$1:$D$419</definedName>
  </definedNames>
  <calcPr calcId="152511"/>
</workbook>
</file>

<file path=xl/calcChain.xml><?xml version="1.0" encoding="utf-8"?>
<calcChain xmlns="http://schemas.openxmlformats.org/spreadsheetml/2006/main">
  <c r="F21" i="2" l="1"/>
  <c r="G21" i="2"/>
  <c r="H21" i="2"/>
  <c r="I21" i="2"/>
  <c r="J21" i="2"/>
  <c r="K21" i="2"/>
  <c r="L21" i="2"/>
  <c r="M21" i="2"/>
  <c r="N21" i="2"/>
  <c r="O21" i="2"/>
  <c r="P21" i="2"/>
  <c r="A68" i="2" l="1"/>
  <c r="E33" i="2" l="1"/>
  <c r="F33" i="2"/>
  <c r="G33" i="2"/>
  <c r="H33" i="2"/>
  <c r="I33" i="2"/>
  <c r="J33" i="2"/>
  <c r="K33" i="2"/>
  <c r="L33" i="2"/>
  <c r="M33" i="2"/>
  <c r="N33" i="2"/>
  <c r="O33" i="2"/>
  <c r="P33" i="2"/>
  <c r="D33" i="2"/>
  <c r="E36" i="2"/>
  <c r="F36" i="2"/>
  <c r="G36" i="2"/>
  <c r="H36" i="2"/>
  <c r="I36" i="2"/>
  <c r="J36" i="2"/>
  <c r="K36" i="2"/>
  <c r="L36" i="2"/>
  <c r="M36" i="2"/>
  <c r="N36" i="2"/>
  <c r="O36" i="2"/>
  <c r="P36" i="2"/>
  <c r="D36" i="2"/>
  <c r="E18" i="2"/>
  <c r="F18" i="2"/>
  <c r="G18" i="2"/>
  <c r="H18" i="2"/>
  <c r="I18" i="2"/>
  <c r="J18" i="2"/>
  <c r="K18" i="2"/>
  <c r="L18" i="2"/>
  <c r="M18" i="2"/>
  <c r="N18" i="2"/>
  <c r="O18" i="2"/>
  <c r="P18" i="2"/>
  <c r="D18" i="2"/>
  <c r="E24" i="2"/>
  <c r="F24" i="2"/>
  <c r="G24" i="2"/>
  <c r="H24" i="2"/>
  <c r="I24" i="2"/>
  <c r="J24" i="2"/>
  <c r="K24" i="2"/>
  <c r="L24" i="2"/>
  <c r="M24" i="2"/>
  <c r="N24" i="2"/>
  <c r="O24" i="2"/>
  <c r="P24" i="2"/>
  <c r="D24" i="2"/>
  <c r="E27" i="2" l="1"/>
  <c r="F27" i="2"/>
  <c r="G27" i="2"/>
  <c r="H27" i="2"/>
  <c r="I27" i="2"/>
  <c r="J27" i="2"/>
  <c r="K27" i="2"/>
  <c r="L27" i="2"/>
  <c r="M27" i="2"/>
  <c r="N27" i="2"/>
  <c r="O27" i="2"/>
  <c r="P27" i="2"/>
  <c r="D27" i="2"/>
  <c r="E39" i="2"/>
  <c r="F39" i="2"/>
  <c r="G39" i="2"/>
  <c r="H39" i="2"/>
  <c r="I39" i="2"/>
  <c r="J39" i="2"/>
  <c r="K39" i="2"/>
  <c r="L39" i="2"/>
  <c r="L40" i="2" s="1"/>
  <c r="M39" i="2"/>
  <c r="N39" i="2"/>
  <c r="O39" i="2"/>
  <c r="P39" i="2"/>
  <c r="D39" i="2"/>
  <c r="D53" i="2"/>
  <c r="D57" i="2" s="1"/>
  <c r="E15" i="2"/>
  <c r="F15" i="2"/>
  <c r="G15" i="2"/>
  <c r="H15" i="2"/>
  <c r="I15" i="2"/>
  <c r="J15" i="2"/>
  <c r="K15" i="2"/>
  <c r="L15" i="2"/>
  <c r="M15" i="2"/>
  <c r="N15" i="2"/>
  <c r="O15" i="2"/>
  <c r="P15" i="2"/>
  <c r="D15" i="2"/>
  <c r="D40" i="2" s="1"/>
  <c r="E21" i="2"/>
  <c r="E40" i="2" s="1"/>
  <c r="F40" i="2"/>
  <c r="M40" i="2"/>
  <c r="N40" i="2"/>
  <c r="D21" i="2"/>
  <c r="E30" i="2"/>
  <c r="F30" i="2"/>
  <c r="G30" i="2"/>
  <c r="H30" i="2"/>
  <c r="I30" i="2"/>
  <c r="J30" i="2"/>
  <c r="K30" i="2"/>
  <c r="L30" i="2"/>
  <c r="M30" i="2"/>
  <c r="N30" i="2"/>
  <c r="O30" i="2"/>
  <c r="P30" i="2"/>
  <c r="D30" i="2"/>
  <c r="E56" i="2"/>
  <c r="F56" i="2"/>
  <c r="G56" i="2"/>
  <c r="H56" i="2"/>
  <c r="I56" i="2"/>
  <c r="J56" i="2"/>
  <c r="K56" i="2"/>
  <c r="L56" i="2"/>
  <c r="M56" i="2"/>
  <c r="N56" i="2"/>
  <c r="O56" i="2"/>
  <c r="P56" i="2"/>
  <c r="D56" i="2"/>
  <c r="E53" i="2"/>
  <c r="E57" i="2" s="1"/>
  <c r="F53" i="2"/>
  <c r="F57" i="2" s="1"/>
  <c r="G53" i="2"/>
  <c r="G57" i="2" s="1"/>
  <c r="H53" i="2"/>
  <c r="H57" i="2" s="1"/>
  <c r="I53" i="2"/>
  <c r="I57" i="2" s="1"/>
  <c r="J53" i="2"/>
  <c r="J57" i="2" s="1"/>
  <c r="K53" i="2"/>
  <c r="K57" i="2" s="1"/>
  <c r="L53" i="2"/>
  <c r="L57" i="2" s="1"/>
  <c r="M53" i="2"/>
  <c r="M57" i="2" s="1"/>
  <c r="N53" i="2"/>
  <c r="N57" i="2" s="1"/>
  <c r="O53" i="2"/>
  <c r="O57" i="2" s="1"/>
  <c r="P53" i="2"/>
  <c r="F64" i="2"/>
  <c r="J64" i="2"/>
  <c r="N64" i="2"/>
  <c r="E63" i="2"/>
  <c r="E64" i="2" s="1"/>
  <c r="F63" i="2"/>
  <c r="G63" i="2"/>
  <c r="H63" i="2"/>
  <c r="I63" i="2"/>
  <c r="I64" i="2" s="1"/>
  <c r="J63" i="2"/>
  <c r="K63" i="2"/>
  <c r="L63" i="2"/>
  <c r="M63" i="2"/>
  <c r="M64" i="2" s="1"/>
  <c r="N63" i="2"/>
  <c r="O63" i="2"/>
  <c r="P63" i="2"/>
  <c r="D63" i="2"/>
  <c r="D64" i="2" s="1"/>
  <c r="E60" i="2"/>
  <c r="F60" i="2"/>
  <c r="G60" i="2"/>
  <c r="G64" i="2" s="1"/>
  <c r="H60" i="2"/>
  <c r="H64" i="2" s="1"/>
  <c r="I60" i="2"/>
  <c r="J60" i="2"/>
  <c r="K60" i="2"/>
  <c r="K64" i="2" s="1"/>
  <c r="L60" i="2"/>
  <c r="L64" i="2" s="1"/>
  <c r="M60" i="2"/>
  <c r="N60" i="2"/>
  <c r="O60" i="2"/>
  <c r="O64" i="2" s="1"/>
  <c r="P60" i="2"/>
  <c r="P64" i="2" s="1"/>
  <c r="D60" i="2"/>
  <c r="A9" i="8"/>
  <c r="B9" i="8"/>
  <c r="C9" i="8"/>
  <c r="D9" i="8"/>
  <c r="E9" i="8"/>
  <c r="F9" i="8"/>
  <c r="G9" i="8"/>
  <c r="B10" i="8"/>
  <c r="C10" i="8"/>
  <c r="D10" i="8"/>
  <c r="E10" i="8"/>
  <c r="F10" i="8"/>
  <c r="G10" i="8"/>
  <c r="B11" i="8"/>
  <c r="C11" i="8"/>
  <c r="D11" i="8"/>
  <c r="E11" i="8"/>
  <c r="F11" i="8"/>
  <c r="G11" i="8"/>
  <c r="B12" i="8"/>
  <c r="C12" i="8"/>
  <c r="D12" i="8"/>
  <c r="E12" i="8"/>
  <c r="F12" i="8"/>
  <c r="G12" i="8"/>
  <c r="B13" i="8"/>
  <c r="C13" i="8"/>
  <c r="D13" i="8"/>
  <c r="E13" i="8"/>
  <c r="F13" i="8"/>
  <c r="G13" i="8"/>
  <c r="B14" i="8"/>
  <c r="C14" i="8"/>
  <c r="D14" i="8"/>
  <c r="E14" i="8"/>
  <c r="F14" i="8"/>
  <c r="G14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B25" i="8"/>
  <c r="C25" i="8"/>
  <c r="D25" i="8"/>
  <c r="E25" i="8"/>
  <c r="F25" i="8"/>
  <c r="G25" i="8"/>
  <c r="B26" i="8"/>
  <c r="C26" i="8"/>
  <c r="D26" i="8"/>
  <c r="E26" i="8"/>
  <c r="F26" i="8"/>
  <c r="G26" i="8"/>
  <c r="B27" i="8"/>
  <c r="C27" i="8"/>
  <c r="D27" i="8"/>
  <c r="E27" i="8"/>
  <c r="F27" i="8"/>
  <c r="G27" i="8"/>
  <c r="B28" i="8"/>
  <c r="C28" i="8"/>
  <c r="D28" i="8"/>
  <c r="E28" i="8"/>
  <c r="F28" i="8"/>
  <c r="G28" i="8"/>
  <c r="B29" i="8"/>
  <c r="C29" i="8"/>
  <c r="D29" i="8"/>
  <c r="E29" i="8"/>
  <c r="F29" i="8"/>
  <c r="G29" i="8"/>
  <c r="B30" i="8"/>
  <c r="C30" i="8"/>
  <c r="D30" i="8"/>
  <c r="E30" i="8"/>
  <c r="F30" i="8"/>
  <c r="G30" i="8"/>
  <c r="B31" i="8"/>
  <c r="C31" i="8"/>
  <c r="D31" i="8"/>
  <c r="E31" i="8"/>
  <c r="F31" i="8"/>
  <c r="G31" i="8"/>
  <c r="B32" i="8"/>
  <c r="C32" i="8"/>
  <c r="D32" i="8"/>
  <c r="E32" i="8"/>
  <c r="F32" i="8"/>
  <c r="G32" i="8"/>
  <c r="B33" i="8"/>
  <c r="C33" i="8"/>
  <c r="D33" i="8"/>
  <c r="E33" i="8"/>
  <c r="F33" i="8"/>
  <c r="G33" i="8"/>
  <c r="B34" i="8"/>
  <c r="C34" i="8"/>
  <c r="D34" i="8"/>
  <c r="E34" i="8"/>
  <c r="F34" i="8"/>
  <c r="G34" i="8"/>
  <c r="B35" i="8"/>
  <c r="C35" i="8"/>
  <c r="D35" i="8"/>
  <c r="E35" i="8"/>
  <c r="F35" i="8"/>
  <c r="G35" i="8"/>
  <c r="B36" i="8"/>
  <c r="C36" i="8"/>
  <c r="D36" i="8"/>
  <c r="E36" i="8"/>
  <c r="F36" i="8"/>
  <c r="G36" i="8"/>
  <c r="B37" i="8"/>
  <c r="C37" i="8"/>
  <c r="D37" i="8"/>
  <c r="E37" i="8"/>
  <c r="F37" i="8"/>
  <c r="G37" i="8"/>
  <c r="B38" i="8"/>
  <c r="C38" i="8"/>
  <c r="D38" i="8"/>
  <c r="E38" i="8"/>
  <c r="F38" i="8"/>
  <c r="G38" i="8"/>
  <c r="B39" i="8"/>
  <c r="C39" i="8"/>
  <c r="D39" i="8"/>
  <c r="E39" i="8"/>
  <c r="F39" i="8"/>
  <c r="G39" i="8"/>
  <c r="B40" i="8"/>
  <c r="C40" i="8"/>
  <c r="D40" i="8"/>
  <c r="E40" i="8"/>
  <c r="F40" i="8"/>
  <c r="G40" i="8"/>
  <c r="B41" i="8"/>
  <c r="C41" i="8"/>
  <c r="D41" i="8"/>
  <c r="E41" i="8"/>
  <c r="F41" i="8"/>
  <c r="G41" i="8"/>
  <c r="B42" i="8"/>
  <c r="C42" i="8"/>
  <c r="D42" i="8"/>
  <c r="E42" i="8"/>
  <c r="F42" i="8"/>
  <c r="G42" i="8"/>
  <c r="B43" i="8"/>
  <c r="C43" i="8"/>
  <c r="D43" i="8"/>
  <c r="E43" i="8"/>
  <c r="F43" i="8"/>
  <c r="G43" i="8"/>
  <c r="B44" i="8"/>
  <c r="C44" i="8"/>
  <c r="D44" i="8"/>
  <c r="E44" i="8"/>
  <c r="F44" i="8"/>
  <c r="G44" i="8"/>
  <c r="B45" i="8"/>
  <c r="C45" i="8"/>
  <c r="D45" i="8"/>
  <c r="E45" i="8"/>
  <c r="F45" i="8"/>
  <c r="G45" i="8"/>
  <c r="B46" i="8"/>
  <c r="C46" i="8"/>
  <c r="D46" i="8"/>
  <c r="E46" i="8"/>
  <c r="F46" i="8"/>
  <c r="G46" i="8"/>
  <c r="B47" i="8"/>
  <c r="C47" i="8"/>
  <c r="D47" i="8"/>
  <c r="E47" i="8"/>
  <c r="F47" i="8"/>
  <c r="G47" i="8"/>
  <c r="B48" i="8"/>
  <c r="C48" i="8"/>
  <c r="D48" i="8"/>
  <c r="E48" i="8"/>
  <c r="F48" i="8"/>
  <c r="G48" i="8"/>
  <c r="B49" i="8"/>
  <c r="C49" i="8"/>
  <c r="D49" i="8"/>
  <c r="E49" i="8"/>
  <c r="F49" i="8"/>
  <c r="G49" i="8"/>
  <c r="B50" i="8"/>
  <c r="C50" i="8"/>
  <c r="D50" i="8"/>
  <c r="E50" i="8"/>
  <c r="F50" i="8"/>
  <c r="G50" i="8"/>
  <c r="B51" i="8"/>
  <c r="C51" i="8"/>
  <c r="D51" i="8"/>
  <c r="E51" i="8"/>
  <c r="F51" i="8"/>
  <c r="G51" i="8"/>
  <c r="B52" i="8"/>
  <c r="C52" i="8"/>
  <c r="D52" i="8"/>
  <c r="E52" i="8"/>
  <c r="F52" i="8"/>
  <c r="G52" i="8"/>
  <c r="B53" i="8"/>
  <c r="C53" i="8"/>
  <c r="D53" i="8"/>
  <c r="E53" i="8"/>
  <c r="F53" i="8"/>
  <c r="G53" i="8"/>
  <c r="B54" i="8"/>
  <c r="C54" i="8"/>
  <c r="D54" i="8"/>
  <c r="E54" i="8"/>
  <c r="F54" i="8"/>
  <c r="G54" i="8"/>
  <c r="B55" i="8"/>
  <c r="C55" i="8"/>
  <c r="D55" i="8"/>
  <c r="E55" i="8"/>
  <c r="F55" i="8"/>
  <c r="G55" i="8"/>
  <c r="B56" i="8"/>
  <c r="C56" i="8"/>
  <c r="D56" i="8"/>
  <c r="E56" i="8"/>
  <c r="F56" i="8"/>
  <c r="G56" i="8"/>
  <c r="B57" i="8"/>
  <c r="C57" i="8"/>
  <c r="D57" i="8"/>
  <c r="E57" i="8"/>
  <c r="F57" i="8"/>
  <c r="G57" i="8"/>
  <c r="B58" i="8"/>
  <c r="C58" i="8"/>
  <c r="D58" i="8"/>
  <c r="E58" i="8"/>
  <c r="F58" i="8"/>
  <c r="G58" i="8"/>
  <c r="B59" i="8"/>
  <c r="C59" i="8"/>
  <c r="D59" i="8"/>
  <c r="E59" i="8"/>
  <c r="F59" i="8"/>
  <c r="G59" i="8"/>
  <c r="B60" i="8"/>
  <c r="C60" i="8"/>
  <c r="D60" i="8"/>
  <c r="E60" i="8"/>
  <c r="F60" i="8"/>
  <c r="G60" i="8"/>
  <c r="B61" i="8"/>
  <c r="C61" i="8"/>
  <c r="D61" i="8"/>
  <c r="E61" i="8"/>
  <c r="F61" i="8"/>
  <c r="G61" i="8"/>
  <c r="B62" i="8"/>
  <c r="C62" i="8"/>
  <c r="D62" i="8"/>
  <c r="E62" i="8"/>
  <c r="F62" i="8"/>
  <c r="G62" i="8"/>
  <c r="B63" i="8"/>
  <c r="C63" i="8"/>
  <c r="D63" i="8"/>
  <c r="E63" i="8"/>
  <c r="F63" i="8"/>
  <c r="G63" i="8"/>
  <c r="B64" i="8"/>
  <c r="C64" i="8"/>
  <c r="D64" i="8"/>
  <c r="E64" i="8"/>
  <c r="F64" i="8"/>
  <c r="G64" i="8"/>
  <c r="B65" i="8"/>
  <c r="C65" i="8"/>
  <c r="D65" i="8"/>
  <c r="E65" i="8"/>
  <c r="F65" i="8"/>
  <c r="G65" i="8"/>
  <c r="B66" i="8"/>
  <c r="C66" i="8"/>
  <c r="D66" i="8"/>
  <c r="E66" i="8"/>
  <c r="F66" i="8"/>
  <c r="G66" i="8"/>
  <c r="B67" i="8"/>
  <c r="C67" i="8"/>
  <c r="D67" i="8"/>
  <c r="E67" i="8"/>
  <c r="F67" i="8"/>
  <c r="G67" i="8"/>
  <c r="B68" i="8"/>
  <c r="C68" i="8"/>
  <c r="D68" i="8"/>
  <c r="E68" i="8"/>
  <c r="F68" i="8"/>
  <c r="G68" i="8"/>
  <c r="B69" i="8"/>
  <c r="C69" i="8"/>
  <c r="D69" i="8"/>
  <c r="E69" i="8"/>
  <c r="F69" i="8"/>
  <c r="G69" i="8"/>
  <c r="K44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B44" i="2"/>
  <c r="C44" i="2"/>
  <c r="D44" i="2"/>
  <c r="E44" i="2"/>
  <c r="F44" i="2"/>
  <c r="G44" i="2"/>
  <c r="H44" i="2"/>
  <c r="I44" i="2"/>
  <c r="J44" i="2"/>
  <c r="L44" i="2"/>
  <c r="M44" i="2"/>
  <c r="N44" i="2"/>
  <c r="O44" i="2"/>
  <c r="P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D71" i="3"/>
  <c r="D72" i="3"/>
  <c r="M50" i="2" l="1"/>
  <c r="I50" i="2"/>
  <c r="E50" i="2"/>
  <c r="E65" i="2" s="1"/>
  <c r="M65" i="2"/>
  <c r="O50" i="2"/>
  <c r="O65" i="2" s="1"/>
  <c r="K50" i="2"/>
  <c r="K65" i="2" s="1"/>
  <c r="G50" i="2"/>
  <c r="N50" i="2"/>
  <c r="N65" i="2" s="1"/>
  <c r="J50" i="2"/>
  <c r="F50" i="2"/>
  <c r="F65" i="2" s="1"/>
  <c r="P50" i="2"/>
  <c r="L50" i="2"/>
  <c r="L65" i="2" s="1"/>
  <c r="H50" i="2"/>
  <c r="H65" i="2" s="1"/>
  <c r="D50" i="2"/>
  <c r="D65" i="2" s="1"/>
  <c r="P40" i="2"/>
  <c r="H40" i="2"/>
  <c r="J40" i="2"/>
  <c r="J65" i="2" s="1"/>
  <c r="I40" i="2"/>
  <c r="I65" i="2" s="1"/>
  <c r="P57" i="2"/>
  <c r="O40" i="2"/>
  <c r="K40" i="2"/>
  <c r="G40" i="2"/>
  <c r="B13" i="2"/>
  <c r="G65" i="2" l="1"/>
  <c r="P65" i="2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F86" i="3"/>
  <c r="B84" i="3"/>
  <c r="B83" i="3"/>
  <c r="B82" i="3"/>
  <c r="B81" i="3"/>
  <c r="B80" i="3"/>
  <c r="B79" i="3"/>
  <c r="F78" i="3"/>
  <c r="B78" i="3"/>
  <c r="B77" i="3"/>
  <c r="D76" i="3"/>
  <c r="D97" i="3" s="1"/>
  <c r="B76" i="3"/>
  <c r="D75" i="3"/>
  <c r="B75" i="3"/>
  <c r="D74" i="3"/>
  <c r="B74" i="3"/>
  <c r="D73" i="3"/>
  <c r="B73" i="3"/>
  <c r="B72" i="3"/>
  <c r="B71" i="3"/>
  <c r="D70" i="3"/>
  <c r="B70" i="3"/>
  <c r="D69" i="3"/>
  <c r="B69" i="3"/>
  <c r="D68" i="3"/>
  <c r="B68" i="3"/>
  <c r="D67" i="3"/>
  <c r="B67" i="3"/>
  <c r="D66" i="3"/>
  <c r="B66" i="3"/>
  <c r="G65" i="3"/>
  <c r="D65" i="3"/>
  <c r="B65" i="3"/>
  <c r="D64" i="3"/>
  <c r="B64" i="3"/>
  <c r="D63" i="3"/>
  <c r="B63" i="3"/>
  <c r="D62" i="3"/>
  <c r="B62" i="3"/>
  <c r="D61" i="3"/>
  <c r="B61" i="3"/>
  <c r="G60" i="3"/>
  <c r="D60" i="3"/>
  <c r="B60" i="3"/>
  <c r="D59" i="3"/>
  <c r="B59" i="3"/>
  <c r="D58" i="3"/>
  <c r="B58" i="3"/>
  <c r="D57" i="3"/>
  <c r="B57" i="3"/>
  <c r="B56" i="3"/>
  <c r="B54" i="3"/>
  <c r="B53" i="3"/>
  <c r="B52" i="3"/>
  <c r="B51" i="3"/>
  <c r="B50" i="3"/>
  <c r="B49" i="3"/>
  <c r="B48" i="3"/>
  <c r="B47" i="3"/>
  <c r="B46" i="3"/>
  <c r="B45" i="3"/>
  <c r="B44" i="3"/>
  <c r="G43" i="3"/>
  <c r="G44" i="3" s="1"/>
  <c r="B43" i="3"/>
  <c r="B42" i="3"/>
  <c r="B41" i="3"/>
  <c r="B40" i="3"/>
  <c r="B39" i="3"/>
  <c r="G38" i="3"/>
  <c r="B38" i="3"/>
  <c r="B37" i="3"/>
  <c r="B36" i="3"/>
  <c r="B35" i="3"/>
  <c r="B34" i="3"/>
  <c r="D94" i="3" l="1"/>
  <c r="D95" i="3"/>
  <c r="D81" i="3"/>
  <c r="D82" i="3"/>
  <c r="D84" i="3"/>
  <c r="D85" i="3"/>
  <c r="D86" i="3"/>
  <c r="D88" i="3"/>
  <c r="D89" i="3"/>
  <c r="D90" i="3"/>
  <c r="D91" i="3"/>
  <c r="D79" i="3"/>
  <c r="D80" i="3"/>
  <c r="D83" i="3"/>
  <c r="D87" i="3"/>
  <c r="D98" i="3"/>
  <c r="D77" i="3"/>
  <c r="D92" i="3"/>
  <c r="D93" i="3"/>
  <c r="D96" i="3"/>
  <c r="B51" i="2" l="1"/>
  <c r="B58" i="2" s="1"/>
  <c r="B54" i="2"/>
  <c r="B61" i="2" s="1"/>
  <c r="B16" i="2" l="1"/>
  <c r="B19" i="2"/>
  <c r="B22" i="2"/>
  <c r="B25" i="2"/>
  <c r="B28" i="2"/>
  <c r="B31" i="2"/>
  <c r="B34" i="2"/>
  <c r="B37" i="2"/>
</calcChain>
</file>

<file path=xl/sharedStrings.xml><?xml version="1.0" encoding="utf-8"?>
<sst xmlns="http://schemas.openxmlformats.org/spreadsheetml/2006/main" count="4015" uniqueCount="1112">
  <si>
    <t>министерства здравоохранения</t>
  </si>
  <si>
    <t>Самарской области</t>
  </si>
  <si>
    <t>Наименование специальности подготовки</t>
  </si>
  <si>
    <t>Количество выпускников</t>
  </si>
  <si>
    <t>из них</t>
  </si>
  <si>
    <t>в государственные учреждения здравоохранения Самарской области</t>
  </si>
  <si>
    <t>в негосударственные учреждения здравоохранения Самарской области</t>
  </si>
  <si>
    <t>в другом субъекте РФ</t>
  </si>
  <si>
    <t>продолжение обучения в вузе</t>
  </si>
  <si>
    <t>призыв для прохождения военной службы в рядах Вооруженных сил Российской Федерации</t>
  </si>
  <si>
    <t>нахождение в отпуске по беременности и родам, в отпуске по уходу за ребенком</t>
  </si>
  <si>
    <t>переезд в другой регион РФ / другую страну</t>
  </si>
  <si>
    <t>по состоянию здоровья</t>
  </si>
  <si>
    <t>ИТОГО</t>
  </si>
  <si>
    <t>бюджет</t>
  </si>
  <si>
    <t xml:space="preserve">внебюджет </t>
  </si>
  <si>
    <t>Финансирование обучения</t>
  </si>
  <si>
    <r>
      <t xml:space="preserve">иные причины </t>
    </r>
    <r>
      <rPr>
        <i/>
        <sz val="12"/>
        <rFont val="Times New Roman"/>
        <family val="1"/>
        <charset val="204"/>
      </rPr>
      <t>(указать)</t>
    </r>
  </si>
  <si>
    <t>Всего</t>
  </si>
  <si>
    <t>Трудоустроены не по специальности</t>
  </si>
  <si>
    <t>Наименование учреждения (филиала)</t>
  </si>
  <si>
    <t>Не трудоустроены</t>
  </si>
  <si>
    <t>Трудоустроены по специальности</t>
  </si>
  <si>
    <t>Приложение № 1 к письму</t>
  </si>
  <si>
    <t>Приложение № 2 к письму</t>
  </si>
  <si>
    <t>от __________ № __________</t>
  </si>
  <si>
    <t>ФИО выпускника</t>
  </si>
  <si>
    <t>Специальность подготовки</t>
  </si>
  <si>
    <t>Финансирование обучения*</t>
  </si>
  <si>
    <t>Информация о трудоустройстве**</t>
  </si>
  <si>
    <t>Бюджет</t>
  </si>
  <si>
    <t>Трудоустроен по специальности в государственное учреждения здравоохранения Самарской области</t>
  </si>
  <si>
    <t>Пояснения по вопросу нетрудостройства по специальности в государственное учреждения здравоохранения Самарской области</t>
  </si>
  <si>
    <t>Наименование организации - места трудоустройства</t>
  </si>
  <si>
    <t>Сведения о трудоустройстве или планируемом трудоустройстве выпускников 2018 года, проходивших обучение по образовательным программам среднего профессионального образования укрупненной группы специальностей "Здравоохранение"</t>
  </si>
  <si>
    <t>Персонифицированные сведения о трудоустройстве выпускников 2018 года</t>
  </si>
  <si>
    <t>ГБПОУ "СМК им. Н. Ляпиной"</t>
  </si>
  <si>
    <t>Филиал "НМК"</t>
  </si>
  <si>
    <t>Филиал "Борский"</t>
  </si>
  <si>
    <t>Филиал "Безенчукский"</t>
  </si>
  <si>
    <t>Сестринское дело</t>
  </si>
  <si>
    <t>Трудоустроен по специальности в негосударственное учреждения здравоохранения Самарской области</t>
  </si>
  <si>
    <t>Частная стоматологическая клиника</t>
  </si>
  <si>
    <t>x</t>
  </si>
  <si>
    <t>Самарская областная клиническая больница им. В.Д. Середавина</t>
  </si>
  <si>
    <t>ГБУЗ СО Самарская стоматологическая поликиника №3</t>
  </si>
  <si>
    <t>Клиники СамГМУ</t>
  </si>
  <si>
    <t>семейные обстоятельства</t>
  </si>
  <si>
    <t>Инвитро частная медицинская компания</t>
  </si>
  <si>
    <t>ГБУЗ СГКБ №1 им. Н.И. Пирогова</t>
  </si>
  <si>
    <t>Не трудоустроен</t>
  </si>
  <si>
    <t>Внебюджет</t>
  </si>
  <si>
    <t>ООО Сервис-Консалт</t>
  </si>
  <si>
    <t>Самарская городская поликлиника № 1</t>
  </si>
  <si>
    <t>ГБУЗ СО СГКБ № 8</t>
  </si>
  <si>
    <t>Трудоустроен не  по специальности</t>
  </si>
  <si>
    <t>переезд в Азербайджан</t>
  </si>
  <si>
    <t>декрет</t>
  </si>
  <si>
    <t>переезд Дагестан</t>
  </si>
  <si>
    <t>Служит в рядах Российской армии</t>
  </si>
  <si>
    <t>Городская клиническая больница № 2 им. Н. А. Семашко</t>
  </si>
  <si>
    <t>кафе</t>
  </si>
  <si>
    <t>Самарская областная офтальмологическая больница им. Т.И. Ерошевского</t>
  </si>
  <si>
    <t>Городская поликлиника № 15</t>
  </si>
  <si>
    <t>Самарский областной клинический кардиологический диспансер</t>
  </si>
  <si>
    <t>сушипорт</t>
  </si>
  <si>
    <t>Дорожная стоматологическая поликлиника</t>
  </si>
  <si>
    <t>Щепакина Ангелина Евгеньевна</t>
  </si>
  <si>
    <t>Группа 0411</t>
  </si>
  <si>
    <t>Группа 1111</t>
  </si>
  <si>
    <t>Беглова Тамара Александровна</t>
  </si>
  <si>
    <t>Борова Венера Николаевна</t>
  </si>
  <si>
    <t>Горбунова Светлана Владимировна</t>
  </si>
  <si>
    <t>Дмитриева Елена Васильевна</t>
  </si>
  <si>
    <t>Дубровская Марина Юрьевна</t>
  </si>
  <si>
    <t>Еремина Надежда Николаевна</t>
  </si>
  <si>
    <t>Зайнулина  Нафиса Ахатовна</t>
  </si>
  <si>
    <t>Закирова Ольга Александровна</t>
  </si>
  <si>
    <t>Зюзина Елена Геннадьевна</t>
  </si>
  <si>
    <t>Иванова Александра Константиновна</t>
  </si>
  <si>
    <t>Килякова Наталья Геннадьевна</t>
  </si>
  <si>
    <t>Козлова Алена Сергеевна</t>
  </si>
  <si>
    <t>Копылова Елена Владиленовна</t>
  </si>
  <si>
    <t>Корцова Татьяна Владимировна</t>
  </si>
  <si>
    <t>Котляренко Ирина Николаевна</t>
  </si>
  <si>
    <t>Кузнецова Светлана Михайловна</t>
  </si>
  <si>
    <t>Лесина Светлана Васильевна</t>
  </si>
  <si>
    <t>Лунева Любовь Петровна</t>
  </si>
  <si>
    <t>Макарова Любовь Евгеньевна</t>
  </si>
  <si>
    <t>Савинкина Наталья Васильевна</t>
  </si>
  <si>
    <t>Сметанина Татьяна Александровна</t>
  </si>
  <si>
    <t>Стручкова Татьяна Александровна</t>
  </si>
  <si>
    <t>Торлопова Анастасия Станиславовна</t>
  </si>
  <si>
    <t>Хасанова Марина Александровна</t>
  </si>
  <si>
    <t>Младшая медицинская сестра по уходу</t>
  </si>
  <si>
    <t>ГБУЗ «СОКОД»</t>
  </si>
  <si>
    <t>ГБУЗ СО «СКГБ»</t>
  </si>
  <si>
    <t>Шимчик Анна Владимировна</t>
  </si>
  <si>
    <t>Учеба в СамГМУ</t>
  </si>
  <si>
    <t>ГБУЗ «СОКБ им. В.Д. Середавина»</t>
  </si>
  <si>
    <t>Группа 0412</t>
  </si>
  <si>
    <t>Учеба в Реавиз</t>
  </si>
  <si>
    <t>Группа 0416</t>
  </si>
  <si>
    <t>Трудоустроен не по специальности</t>
  </si>
  <si>
    <t>Нахождение в отпуске по уходу за ребенком</t>
  </si>
  <si>
    <t>Частная косметологическая клиника</t>
  </si>
  <si>
    <t>х</t>
  </si>
  <si>
    <t>Алексеева Анастасия Сергеевна</t>
  </si>
  <si>
    <t>Башева Анна Евгеньевна</t>
  </si>
  <si>
    <t>Самарский диагностический центр</t>
  </si>
  <si>
    <t>Бобошко Екатерина Андреевна</t>
  </si>
  <si>
    <t>Клиника "Доктор линз"</t>
  </si>
  <si>
    <t>Борисенко Ирина Витальевна</t>
  </si>
  <si>
    <t>Воротынцева Екатерина Дмитриевна</t>
  </si>
  <si>
    <t>Самарская психиатрическая больница</t>
  </si>
  <si>
    <t>Голдобуева  Виктория  Андреевна</t>
  </si>
  <si>
    <t>ГБУЗ Самарский областной клинический онкологический диспансер</t>
  </si>
  <si>
    <t>Голышева Олеся Сергеевна</t>
  </si>
  <si>
    <t>Добычина Марина Владимировна</t>
  </si>
  <si>
    <t>ГБУЗ СО "СГП№ 10"</t>
  </si>
  <si>
    <t>Ефременко Виктория Ивановна</t>
  </si>
  <si>
    <t>Жуковская Татьяна Юрьевна</t>
  </si>
  <si>
    <t>Детская поликлиника № 15</t>
  </si>
  <si>
    <t>Зорин Эдгар Илгарович</t>
  </si>
  <si>
    <t>Кабулова Глустан Мустафаевна</t>
  </si>
  <si>
    <t>Кубышкина  Юлия Дмитриевна</t>
  </si>
  <si>
    <t>Курина Марина Манучаровна</t>
  </si>
  <si>
    <t>Максимова Анастасия Александровна</t>
  </si>
  <si>
    <t>Маштакова Кристина Алексеевна</t>
  </si>
  <si>
    <t>Прошина Паулина Дмитриевна</t>
  </si>
  <si>
    <t>Торговый центр "Ашан"</t>
  </si>
  <si>
    <t>Сидоренко Юлия Романовна</t>
  </si>
  <si>
    <t>Цымбал Татьяна Николаевна</t>
  </si>
  <si>
    <t>ГБУЗ СО "СГП№ 6"</t>
  </si>
  <si>
    <t>Фролова Алина Владимировна</t>
  </si>
  <si>
    <t>Стоматологическая клиника №5</t>
  </si>
  <si>
    <t>Группа 0413</t>
  </si>
  <si>
    <t>Тоудоустроена по специальности в другом субъекте РФ</t>
  </si>
  <si>
    <t>Частная стоматологическая клиника г. Москва</t>
  </si>
  <si>
    <t>Амбарцумян Каралина Гарниковна</t>
  </si>
  <si>
    <t>Продолжение обучения в Самарской педагогической академии</t>
  </si>
  <si>
    <t>Белоусов  Иван Сергеевич</t>
  </si>
  <si>
    <t>Горбунова Ирина Алексеевна</t>
  </si>
  <si>
    <t>Горохова Алина Валерьевна</t>
  </si>
  <si>
    <t>Частная стоматологическая клиника ООО «Сентябрь»</t>
  </si>
  <si>
    <t>Джураев Бахтовар Баходурович</t>
  </si>
  <si>
    <t xml:space="preserve">Продолжение обучения в СамГМУ </t>
  </si>
  <si>
    <t>Ивашин Владислав Владимирович</t>
  </si>
  <si>
    <t>Служба в Армии</t>
  </si>
  <si>
    <t>Казакова Ольга Алексеевна</t>
  </si>
  <si>
    <t>Добровольский Андрей Сергеевич</t>
  </si>
  <si>
    <t>внебюджет</t>
  </si>
  <si>
    <t>ГБУЗ СО "СГП№6"</t>
  </si>
  <si>
    <t>Каримова Сохибжамол Комилжоновна</t>
  </si>
  <si>
    <t>Уехала в Таджикистан</t>
  </si>
  <si>
    <t>Кондратьева Александра Александровна</t>
  </si>
  <si>
    <t>Детская клиническая больница № 1 им. Н.Н. Ивановой</t>
  </si>
  <si>
    <t>Лимарева Полина Александровна</t>
  </si>
  <si>
    <t xml:space="preserve">Продолжила обучение в РЕАВИЗ </t>
  </si>
  <si>
    <t>Лурсманашвили Евгения Роиниевна</t>
  </si>
  <si>
    <t xml:space="preserve">Самарская городская больница № 5 
Детское инфекционное отделение
</t>
  </si>
  <si>
    <t>Мамедов Равил Чингиз Оглы</t>
  </si>
  <si>
    <t>ГБУЗ СО "СГП№1"</t>
  </si>
  <si>
    <t>Немова Александра Ильинична</t>
  </si>
  <si>
    <t>ООО частная ЛОР клиника</t>
  </si>
  <si>
    <t>Прозор Ирина Васильевна</t>
  </si>
  <si>
    <t>Декретный отпуск</t>
  </si>
  <si>
    <t>Синицына Анастасия Дмитриевна</t>
  </si>
  <si>
    <t>Становкина Татьяна Владимировна</t>
  </si>
  <si>
    <t>Суркова Зоя Викторовна</t>
  </si>
  <si>
    <t>Тазеева Светлана Николаевна</t>
  </si>
  <si>
    <t>Чирков Никита Владимирович</t>
  </si>
  <si>
    <t xml:space="preserve">Продолжение обучения в СамГТУ </t>
  </si>
  <si>
    <t>Чистякова Татьяна Сергеевна</t>
  </si>
  <si>
    <t xml:space="preserve">Шумилина Юлия Сергеевна </t>
  </si>
  <si>
    <t>Группа 0414</t>
  </si>
  <si>
    <t>МДОУ 325 медсестра</t>
  </si>
  <si>
    <t>Антипова Виктория Николаевна</t>
  </si>
  <si>
    <t>Арпишкина Светлана Сергеевна</t>
  </si>
  <si>
    <t>Бунчук Анастасия Алексеевна</t>
  </si>
  <si>
    <t>ГБУЗ № 4</t>
  </si>
  <si>
    <t>Артемова Татьяна Александровна</t>
  </si>
  <si>
    <t>Енеева Ангелина Олеговна</t>
  </si>
  <si>
    <t>Яниахметова Сабина Иномовна</t>
  </si>
  <si>
    <t>Калашникова Ксения Андреевна</t>
  </si>
  <si>
    <t>Коробка Анна Михайловна</t>
  </si>
  <si>
    <t>Новоженин Сергей Евгеньевич</t>
  </si>
  <si>
    <t>Росланова Элина Игоревна</t>
  </si>
  <si>
    <t xml:space="preserve">Сатторова Сабрина Абдусаломовна </t>
  </si>
  <si>
    <t xml:space="preserve">Продолжила обучение в СамГМУ </t>
  </si>
  <si>
    <t>Свистунов Степан Юрьевич</t>
  </si>
  <si>
    <t xml:space="preserve">Продолжил обучение в РЕАВИЗ </t>
  </si>
  <si>
    <t>Слатова Виктория Евгеньевна</t>
  </si>
  <si>
    <t>Строкина Анастасия Дмитриевна</t>
  </si>
  <si>
    <t>Продолжила обучение в СамГТУ</t>
  </si>
  <si>
    <t>Сукиасян Армине Акоповна</t>
  </si>
  <si>
    <t>Туйчиева  Шоирахон Абдужалиловна</t>
  </si>
  <si>
    <t>Хакимова Динара Рамильевна</t>
  </si>
  <si>
    <t>ГБУЗ СО СГКБ № 2 им. Н.А. Семашко</t>
  </si>
  <si>
    <t>Цветкова Валерия Андреевна</t>
  </si>
  <si>
    <t>По состоянию здоровья</t>
  </si>
  <si>
    <t>Чумакова Анастасия Павловна</t>
  </si>
  <si>
    <t>Шилинцева Алина Александровна</t>
  </si>
  <si>
    <t>Переобучение по специальности</t>
  </si>
  <si>
    <t>Группа 0415</t>
  </si>
  <si>
    <t>Трудоустроена не по специальности</t>
  </si>
  <si>
    <t>Анварова Динара Фэннуровна</t>
  </si>
  <si>
    <t xml:space="preserve">Самарская городская клиническая 
больница № 8
</t>
  </si>
  <si>
    <t>Шаипова Алена Владимировна</t>
  </si>
  <si>
    <t>Борисова Екатерина Валерьевна</t>
  </si>
  <si>
    <t>Работает в  магазине "Кари"</t>
  </si>
  <si>
    <t>Бугрова Александра Владимировна</t>
  </si>
  <si>
    <t xml:space="preserve">Продолжила обучение в РЕАВИЗе </t>
  </si>
  <si>
    <t>Дрюпина Надежда Николаевна</t>
  </si>
  <si>
    <t>Иванова Дарья Алексеевна</t>
  </si>
  <si>
    <t>Коновалов Владислав Сергеевич</t>
  </si>
  <si>
    <t>Касьянова Екатерина Андреевна</t>
  </si>
  <si>
    <t>Самарская подстанция скорой медицинской помощи № 2</t>
  </si>
  <si>
    <t>Маслов Николай Игоревич</t>
  </si>
  <si>
    <t>Ревякина Анастасия Борисовна</t>
  </si>
  <si>
    <t>Саибова Аминат Шамиловна</t>
  </si>
  <si>
    <t>Сулейманова Лилия Хасяновна</t>
  </si>
  <si>
    <t>Сураева Олеся Владиславовна</t>
  </si>
  <si>
    <t>Детский сад № 30 Промышленного района</t>
  </si>
  <si>
    <t>Сярдин Евгений Александрович</t>
  </si>
  <si>
    <t>Тураева Оксана Анатольевна</t>
  </si>
  <si>
    <t>Парнышкова Кристина Сергеевна</t>
  </si>
  <si>
    <t>Хичева Юлия Евгеньевна</t>
  </si>
  <si>
    <t>Штрауб Виктория Владимировна</t>
  </si>
  <si>
    <t>Яметова Кристина Юрьевна</t>
  </si>
  <si>
    <t>Железнодорожная поликлиника</t>
  </si>
  <si>
    <t>Поздняков Олег Вячеславович</t>
  </si>
  <si>
    <t xml:space="preserve">Продолжил обучение в РЕАВИЗе </t>
  </si>
  <si>
    <t>Голубятникова Юлия Алексеевна</t>
  </si>
  <si>
    <t>Группа 0418</t>
  </si>
  <si>
    <t>Частная медицинская клиника</t>
  </si>
  <si>
    <t>ГБУЗ «СОКСПК»</t>
  </si>
  <si>
    <t>Переезд в Таджикистан</t>
  </si>
  <si>
    <t>Болотина Дарья Сергеевна</t>
  </si>
  <si>
    <t>Герасимова Светлана Алексеевна</t>
  </si>
  <si>
    <t>ГБУЗ СОКОД, медицинская сестра</t>
  </si>
  <si>
    <t xml:space="preserve">Горшкова Ольга  Сергеевна </t>
  </si>
  <si>
    <t xml:space="preserve">ГБУЗ СО СКБ №13, медсесра </t>
  </si>
  <si>
    <t>Дмитриева Юлия  Сергеевна</t>
  </si>
  <si>
    <t>ГБУЗ СО СГКБ 8, медицинская сестра</t>
  </si>
  <si>
    <t xml:space="preserve">Заприй Анастасия Алексеевна </t>
  </si>
  <si>
    <t>Нахождение в отпуске по беременности и родам, в отпуске по уходу за ребенком</t>
  </si>
  <si>
    <t>Кабанова Анастасия Алексеевна</t>
  </si>
  <si>
    <t>Казакова Виктория Юрьевна</t>
  </si>
  <si>
    <t>Лечебно - оздоровительный медицинский диагностический центр "Матрёшка Плаза", медицинская сестра</t>
  </si>
  <si>
    <t>Константинова Наталья Александровна</t>
  </si>
  <si>
    <t>Дорожная стоматологическая поликлиника,  медсестра стоматологии ортопедии</t>
  </si>
  <si>
    <t xml:space="preserve">Махамат Сабина  Али-Султоновна </t>
  </si>
  <si>
    <t>ГБУЗ СОСГДКБ № 1, медицинская сестра</t>
  </si>
  <si>
    <t>Недзельская Мария  Витальевна</t>
  </si>
  <si>
    <t>Попова Светлана  Александровна</t>
  </si>
  <si>
    <t>СПб городская больница 26 медицинская сестра</t>
  </si>
  <si>
    <t xml:space="preserve">Прохорова Елизавета Максимовна </t>
  </si>
  <si>
    <t>Сайко Леонид Константинович</t>
  </si>
  <si>
    <t>Призыв для прохождения военной службы в рядах Вооруженных сил Российской Федерации</t>
  </si>
  <si>
    <t>Сергеев Павел Андреевич</t>
  </si>
  <si>
    <t>ГБУЗ СО СГП 14, медицинский брат</t>
  </si>
  <si>
    <t>Слащинин Степан  Алексеевич</t>
  </si>
  <si>
    <t>Иная причина</t>
  </si>
  <si>
    <t>Поиск места работы</t>
  </si>
  <si>
    <t>Финогенова Дарья Александровна</t>
  </si>
  <si>
    <t>Частная клиника стоматология ООО СК «Биодент», медицинская сестра</t>
  </si>
  <si>
    <t xml:space="preserve">Фокина Мария Денисовна </t>
  </si>
  <si>
    <t>ГБУЗ СОКПТД им. Постникова, медицинская сестра</t>
  </si>
  <si>
    <t>Харитонова Екатерина Дмитриевна</t>
  </si>
  <si>
    <t>Шибко (Абрамова) Елена Александровна</t>
  </si>
  <si>
    <t>Не трудоустроена</t>
  </si>
  <si>
    <t>Группа 0417</t>
  </si>
  <si>
    <t>ГБУЗ СО С"ГКП №15", медицинская сестра</t>
  </si>
  <si>
    <t xml:space="preserve">Клиники САМГМУ, сосудистое отделение, мед. сестра </t>
  </si>
  <si>
    <t>не трудоутроена</t>
  </si>
  <si>
    <t>ГБПОУ "СМК им. Н. Ляпиной" Филиал "Новокуйбышевский медицинский колледж"</t>
  </si>
  <si>
    <t>Богданова Алена Сергеевна</t>
  </si>
  <si>
    <t xml:space="preserve">ГБУЗ СО «Новокуйбышевская центральная городская больница» </t>
  </si>
  <si>
    <t>Громкова Наталья Дмитриевна</t>
  </si>
  <si>
    <t>Дьяконова Анна Викторовна</t>
  </si>
  <si>
    <t>Евтюхин Иоанн Дмитриевич</t>
  </si>
  <si>
    <t xml:space="preserve"> Призыв в армию</t>
  </si>
  <si>
    <t>Золотухина Анна Павловна</t>
  </si>
  <si>
    <t>Кравцова Анастасия Алишеровна</t>
  </si>
  <si>
    <t>Трудоустроен по специальности в другом субъекте РФ</t>
  </si>
  <si>
    <t xml:space="preserve"> Южная Осетия В/Ч 66431 Цхинвал – 4-ая военная база </t>
  </si>
  <si>
    <t>Является жителем Южной Осетии</t>
  </si>
  <si>
    <t>Краснобрыжева Алла Юрьевна</t>
  </si>
  <si>
    <t xml:space="preserve"> Салон красоты «Магия»</t>
  </si>
  <si>
    <t>В связи с более высокой заработной платой</t>
  </si>
  <si>
    <t>Кругляков Антон Олегович</t>
  </si>
  <si>
    <t xml:space="preserve">ГКУ СО РЦ для детей и подростков с ограниченными возможностями Светлячок  </t>
  </si>
  <si>
    <t>Мусина Азалия Рамильевна</t>
  </si>
  <si>
    <t>ГБУЗ «Самарский Областной Клинический Кардиологический Диспансер»</t>
  </si>
  <si>
    <t>Накрайникова Алена Александровна</t>
  </si>
  <si>
    <t xml:space="preserve">ГБУЗ СО «Чапаевская центральная городская больница»  </t>
  </si>
  <si>
    <t>Новикова Светлана Анаровна</t>
  </si>
  <si>
    <t>Саитова Ольга Самихалловна</t>
  </si>
  <si>
    <t>ГКУ СО «Клявлинский социальный приют для детей и подростков «Надежда»</t>
  </si>
  <si>
    <t>Салдаткин Даниил Евгеньевич</t>
  </si>
  <si>
    <t>Синельникова Кристина Игоревна</t>
  </si>
  <si>
    <t xml:space="preserve">Сыроватка Екатерина Витальевна </t>
  </si>
  <si>
    <t>не трудоустроена</t>
  </si>
  <si>
    <t xml:space="preserve"> реабилитация после болезни</t>
  </si>
  <si>
    <t>Тимергалиева Александра Маратовна</t>
  </si>
  <si>
    <t>Третьякова Светлана Алексеевна внебюджет</t>
  </si>
  <si>
    <t>Фискин Андрей Алексеевич</t>
  </si>
  <si>
    <t>Хайдаров Абдулбосид Абдурашитович  внебюджет</t>
  </si>
  <si>
    <t>МАУ "Детский центр "Березки"</t>
  </si>
  <si>
    <t>Харитонова Анна Сергеевна</t>
  </si>
  <si>
    <t>ГБУЗ "Самарский областной наркологический диспансер"</t>
  </si>
  <si>
    <t>Черкасова Софья Сергеевна</t>
  </si>
  <si>
    <t xml:space="preserve">Шокуров Владислав Дмитриевич </t>
  </si>
  <si>
    <t xml:space="preserve">Батуев Александр Германович                                 </t>
  </si>
  <si>
    <t>ГБУЗ СО «Волжская центральная районная больница»</t>
  </si>
  <si>
    <t>Бирюкова Екатерина Александровна</t>
  </si>
  <si>
    <t>Самарская офтальмологическая клиника</t>
  </si>
  <si>
    <t>Григорьева Валентина Николаевна</t>
  </si>
  <si>
    <t>Дошимова Эльмира Мухамедовна</t>
  </si>
  <si>
    <t xml:space="preserve">Еремина Анна Олеговна                                     </t>
  </si>
  <si>
    <t>Жапакова Асия Асельбековна</t>
  </si>
  <si>
    <t>ГБУЗ  «Самарская городская клиническая
больница №1 им. Н.И. Пирогова»</t>
  </si>
  <si>
    <t xml:space="preserve">Журавлева Екатерина Сергеевна                        </t>
  </si>
  <si>
    <t xml:space="preserve">Трудоустроен не по специальности </t>
  </si>
  <si>
    <t xml:space="preserve"> ООО «Позитив»</t>
  </si>
  <si>
    <t xml:space="preserve">Зацепина Юлия Сергеевна                                       </t>
  </si>
  <si>
    <t>ФГКУ Военный госпиталь №426</t>
  </si>
  <si>
    <t xml:space="preserve">Кузнецов Виктор Александрович                     </t>
  </si>
  <si>
    <t xml:space="preserve">Кузнецова Валерия Сергеевна                                  </t>
  </si>
  <si>
    <t>Трудоустроен по специальности в не государственное учреждения здравоохранения Самарской области</t>
  </si>
  <si>
    <t xml:space="preserve">Стоматологическая клиника «Ривьера» </t>
  </si>
  <si>
    <t xml:space="preserve">Масленникова Вероника Геннадьевна               </t>
  </si>
  <si>
    <t>ГБУЗ СО “Самарская станция скорой медицинской помощи”</t>
  </si>
  <si>
    <t xml:space="preserve">Михеева Елена Александровна                                  </t>
  </si>
  <si>
    <t>ГБУЗ СО "Самарская городская поликлиника № 1 Промышленного района"</t>
  </si>
  <si>
    <t xml:space="preserve">Муслумзаде Айша Захид кызы </t>
  </si>
  <si>
    <t xml:space="preserve">ГБУЗ СО «Хворостянская центральная районная больница» </t>
  </si>
  <si>
    <t xml:space="preserve">Незванова Наталья Юрьевна                                     </t>
  </si>
  <si>
    <t>ГБУЗ СО «Самарская городская клиническая больница №2 им. Н.А. Семашко»</t>
  </si>
  <si>
    <t xml:space="preserve">Некрасова Юлия Андреевна                                     </t>
  </si>
  <si>
    <t xml:space="preserve"> Московская детская клиническая больница № 13 им. Филатова</t>
  </si>
  <si>
    <t>Является жителем г. Москва</t>
  </si>
  <si>
    <t xml:space="preserve">Питкова Елена Константиновна                             </t>
  </si>
  <si>
    <t>ГБУЗ «Самарская областная клиническая больница имени В.Д. Середавина»</t>
  </si>
  <si>
    <t xml:space="preserve">Пузина    Александра Дмитриевна </t>
  </si>
  <si>
    <t>ГБУЗ СО «Самарская городская больница № 10»</t>
  </si>
  <si>
    <t>Рогожкин Александр Сергеевич</t>
  </si>
  <si>
    <t>ГБУЗ «Самарская областная станция скорой медицинской помощи»</t>
  </si>
  <si>
    <t>Серебрякова Милана  Вячеславовна</t>
  </si>
  <si>
    <t xml:space="preserve">Стеблюк Диана Васильевна                                   </t>
  </si>
  <si>
    <t xml:space="preserve">Трапезников Илья Павлович                                    </t>
  </si>
  <si>
    <t xml:space="preserve">Фомичева Анастасия Вадимовна                             </t>
  </si>
  <si>
    <t>Беляева Ксения Сергеевна</t>
  </si>
  <si>
    <t>Акушерское дело</t>
  </si>
  <si>
    <t xml:space="preserve">Продолжает обучение ВУЗ  РеаВИЗ, лечебное дело </t>
  </si>
  <si>
    <t>Болгова Анна Павловна</t>
  </si>
  <si>
    <t xml:space="preserve"> МБУЗ «Туапсинская районная больница №1»</t>
  </si>
  <si>
    <t>Является жителем г. Туапсе</t>
  </si>
  <si>
    <t>Бровко Екатерина Валерьевна</t>
  </si>
  <si>
    <t>Бучина Ирина Владимировна</t>
  </si>
  <si>
    <t>Дубровина Антонина Александровна</t>
  </si>
  <si>
    <t>Ермуканова Анастасия Александровна</t>
  </si>
  <si>
    <t xml:space="preserve"> Продолжает обучение ПГСГА очно </t>
  </si>
  <si>
    <t>Исламова Ирина Андреевна</t>
  </si>
  <si>
    <t>Кабанец Анастасия Петровна</t>
  </si>
  <si>
    <t>Копытова Евгения Сергеевна</t>
  </si>
  <si>
    <t>Криворотова Дарья Сергеевна</t>
  </si>
  <si>
    <t>Поликлиника ГУВД Самарской области</t>
  </si>
  <si>
    <t>Ларионова Валерия Сергеевна</t>
  </si>
  <si>
    <t>Любавина Дарья Сергеевна</t>
  </si>
  <si>
    <t xml:space="preserve">ГБОУ Школа - интернат имени И.Е. Егорова </t>
  </si>
  <si>
    <t>Осинина Вероника Михайловна</t>
  </si>
  <si>
    <t>Перевертова Елена Валерьевна</t>
  </si>
  <si>
    <t>Не удовлетворена предложениями</t>
  </si>
  <si>
    <t>Рыбаева Виктория Витальевна</t>
  </si>
  <si>
    <t>Сарычева Татьяна Владимировна</t>
  </si>
  <si>
    <t>Сердюкова Виктория Александровна</t>
  </si>
  <si>
    <t>Углова Полина Игоревна</t>
  </si>
  <si>
    <t>Уняева Наталья Вячеславовна</t>
  </si>
  <si>
    <t xml:space="preserve">ГБУЗ СО «Пестравская центральная районная больница»   </t>
  </si>
  <si>
    <t>Филиппова Диана Александровна</t>
  </si>
  <si>
    <t xml:space="preserve"> ООО «Семейная стоматология» </t>
  </si>
  <si>
    <t>Щеголькова Ирина Олеговна</t>
  </si>
  <si>
    <t xml:space="preserve">ГБУЗ СО «Волжская центральная районная больница» </t>
  </si>
  <si>
    <t>Бекиева Аминат Муслимовна</t>
  </si>
  <si>
    <t>Лечебное дело</t>
  </si>
  <si>
    <t xml:space="preserve">Смена места жительства (Дагестан) </t>
  </si>
  <si>
    <t xml:space="preserve">Бирюков Андрей Сергеевич </t>
  </si>
  <si>
    <t xml:space="preserve">Бисалиева Саида Куантаевна </t>
  </si>
  <si>
    <t xml:space="preserve">Горькова Ирина  Игоревна </t>
  </si>
  <si>
    <t>НУЗ «Дорожная клиническая больница на ст. Самара ОАО «РЖД»</t>
  </si>
  <si>
    <t>Заманова Екатерина Николаевна</t>
  </si>
  <si>
    <t xml:space="preserve">Исаченкова Екатерина Андреевна </t>
  </si>
  <si>
    <t xml:space="preserve">Кильдюшова Полина Дмитриевна </t>
  </si>
  <si>
    <t xml:space="preserve">Козяйкина Татьяна Юрьевна </t>
  </si>
  <si>
    <t xml:space="preserve">Лебакина Юлия  Сергеевна </t>
  </si>
  <si>
    <t>ГБУЗ СО «Красноармейская центральная районная больница»</t>
  </si>
  <si>
    <t xml:space="preserve">Лунина Анастасия Николаевна </t>
  </si>
  <si>
    <t xml:space="preserve"> ООО СОК "Здоровье"</t>
  </si>
  <si>
    <t>Маслова Анастасия Андреевна</t>
  </si>
  <si>
    <t xml:space="preserve">Омарова Екатерина Алексеевна </t>
  </si>
  <si>
    <t xml:space="preserve">  ООО «Стоматология»</t>
  </si>
  <si>
    <t xml:space="preserve">Свиридова Елена Васильевна </t>
  </si>
  <si>
    <t xml:space="preserve"> ООО СОК «Здоровье»</t>
  </si>
  <si>
    <t xml:space="preserve">Севальнев Дмитрий Борисович </t>
  </si>
  <si>
    <t xml:space="preserve">Сёмочкина Алена  Павловна </t>
  </si>
  <si>
    <t xml:space="preserve"> Декретный отпуск</t>
  </si>
  <si>
    <t xml:space="preserve">Сычева Анна  Викторовна </t>
  </si>
  <si>
    <t xml:space="preserve">Чернопрудов Алексей Радиславович </t>
  </si>
  <si>
    <t xml:space="preserve">Шейфуллаева Рамина Сулбетовна </t>
  </si>
  <si>
    <t xml:space="preserve">  смена места жительства (Дагестан) </t>
  </si>
  <si>
    <t xml:space="preserve">Шуненков Вячеслав Сергеевич </t>
  </si>
  <si>
    <t>ФАП Новосибирская область, Ордынский район, Красный Яр</t>
  </si>
  <si>
    <t>Является жителем Новосибирской области</t>
  </si>
  <si>
    <t xml:space="preserve">Щукина Александра Вячеславовна </t>
  </si>
  <si>
    <t xml:space="preserve">Юфтайкина Олеся Игоревна </t>
  </si>
  <si>
    <t xml:space="preserve">  ООО СОК «Здоровье»</t>
  </si>
  <si>
    <t>ГБПОУ "СМК им.Н. Ляпиной" Филиал "Борский"</t>
  </si>
  <si>
    <t>Санина Мария Александровна</t>
  </si>
  <si>
    <t>отпуск по уходу за ребенком</t>
  </si>
  <si>
    <t>Гоцуляк Олеся Александровна</t>
  </si>
  <si>
    <t>Трудоустроена по специальности в государственное учреждение здравоохранения Самарской области</t>
  </si>
  <si>
    <t>ГБУЗ "Самарская областная клиническая больница им В.Д. Середавина</t>
  </si>
  <si>
    <t>Дергунова Мария Игоревна</t>
  </si>
  <si>
    <t>ГБУЗ СО "Самарская городская больница № 6"</t>
  </si>
  <si>
    <t>Злобина Ольга Витальевна</t>
  </si>
  <si>
    <t>Даумова Альбина Альбековна</t>
  </si>
  <si>
    <t>ГБУЗ СО "Тольяттинская городская больница №5"</t>
  </si>
  <si>
    <t>Иванова Екатерина Валерьевна</t>
  </si>
  <si>
    <t>Сестринкое дело</t>
  </si>
  <si>
    <t>Трудоустроена по специальности в другом субъекте РФ</t>
  </si>
  <si>
    <t>БУ "Покачевская городская больница" ХМАО</t>
  </si>
  <si>
    <t>Переезд в другой регион</t>
  </si>
  <si>
    <t>Калаева Дарья Александровна</t>
  </si>
  <si>
    <t>Линючев Владислав Николаевич</t>
  </si>
  <si>
    <t>Нетрудоустроен</t>
  </si>
  <si>
    <t>Прохождение службы в РА</t>
  </si>
  <si>
    <t>Магомедова Марина Гасбуллаевна</t>
  </si>
  <si>
    <t>Трудоустроенав другом субъекте РФ</t>
  </si>
  <si>
    <t>ГБУЗ "Нефтекумская районная больница"</t>
  </si>
  <si>
    <t>Является жителем г. Нефтекумска</t>
  </si>
  <si>
    <t>Негородова Дарья Николаевна</t>
  </si>
  <si>
    <t>ГБУЗ СО "Богатовская центральная районная больница"</t>
  </si>
  <si>
    <t>Осмоналиева Муслимахон Махамаджоновна</t>
  </si>
  <si>
    <t>ГБУЗ СО "Тольяттинская больница №1"</t>
  </si>
  <si>
    <t>Рахимова Фируза Тахировна</t>
  </si>
  <si>
    <t>Трудоустроена по специальности в другом регионе</t>
  </si>
  <si>
    <t>Частная клиника г.Душанбе</t>
  </si>
  <si>
    <t>Является жителем г.Душанбе</t>
  </si>
  <si>
    <t>Полещук Зарина Владимировна</t>
  </si>
  <si>
    <t xml:space="preserve">ГБУЗ "Самарская областная клиническая больница им.В.Д. Середавина" </t>
  </si>
  <si>
    <t>Салимов Илья Алексеевич</t>
  </si>
  <si>
    <t>Холбобоева Камила Эльмурадовна</t>
  </si>
  <si>
    <t>Частная клиника г.Ташкент</t>
  </si>
  <si>
    <t>Является жителем г. Ташкента</t>
  </si>
  <si>
    <t>Чистяков Дмитрий Михайлович</t>
  </si>
  <si>
    <t>Трудоустроен по специальности в государственное учреждение здравоохранения Самарской области</t>
  </si>
  <si>
    <t>Шеянова Виктория Владимировна</t>
  </si>
  <si>
    <t>Трудоустроенапо специальности в государственное учреждение здравоохранения Самарской области</t>
  </si>
  <si>
    <t xml:space="preserve">ГБУЗ "Самарская областная клиническая больница им.В.Д. Середавина </t>
  </si>
  <si>
    <t>Шпелева Мария Александровна</t>
  </si>
  <si>
    <t>ГБУЗ со "Борская центральная районная больница"</t>
  </si>
  <si>
    <t>Кувшинова Рената Ренатовна</t>
  </si>
  <si>
    <t>Языковская центральная районная больница Республики Башкортостан</t>
  </si>
  <si>
    <t>Является жителем г.Языково</t>
  </si>
  <si>
    <t>Антимонова Анастасия Александровна</t>
  </si>
  <si>
    <t>ГБУЗ "Самарская областная клиническая больница им.В.Д. Середавина</t>
  </si>
  <si>
    <t>Белая Екатерина Андреевна</t>
  </si>
  <si>
    <t>Бралгина Елизавета Александровна</t>
  </si>
  <si>
    <t>Демин Станислав Геннадьевич</t>
  </si>
  <si>
    <t>Дубасова Вера Владимировна</t>
  </si>
  <si>
    <t>Трудоустроена по  специальности в государственное учреждение здравоохранения Самрской области</t>
  </si>
  <si>
    <t>ГБУЗ СО "Нефтегорская центральная районная больница"</t>
  </si>
  <si>
    <t>Задворных Анастасия Сергеевна</t>
  </si>
  <si>
    <t>Трудоустроена по специальности в негосударственное учреждение Самарской области</t>
  </si>
  <si>
    <t>ООО "Практик" Стоматологическая клиника</t>
  </si>
  <si>
    <t>Иванова Виктория Александровна</t>
  </si>
  <si>
    <t>ГБУЗ СО "Тольяттинская городская больница №4"</t>
  </si>
  <si>
    <t>Илюхина Татьяна Андреевна</t>
  </si>
  <si>
    <t>ГБУЗ "Самарская областная клиническая больница им.В.Д.Середавина"</t>
  </si>
  <si>
    <t>Каверина Анна Александровна</t>
  </si>
  <si>
    <t>Отпуск по беременности и родам</t>
  </si>
  <si>
    <t>Коткова Кристина Валерьевна</t>
  </si>
  <si>
    <t>ГБУЗ СО "Кинельская ЦБГ и Р"</t>
  </si>
  <si>
    <t>Степанова Валентина Витальевна</t>
  </si>
  <si>
    <t>Отпуск по уходу за ребенком</t>
  </si>
  <si>
    <t>Напеева Галия Рашидовна</t>
  </si>
  <si>
    <t>Ножникова Анжелика Григорьевна</t>
  </si>
  <si>
    <t>Рахмонова Мавлуда Бароталиевна</t>
  </si>
  <si>
    <t>ГБУЗ "Подольская городская клиническая больница"  (Московская область, г.Подольск)</t>
  </si>
  <si>
    <t>Является жителем г. Подольска</t>
  </si>
  <si>
    <t>Халепа Галина Викторовна</t>
  </si>
  <si>
    <t>Трудоустроена  по специальности в другом субъекте РФ</t>
  </si>
  <si>
    <t>Частная стоматологическая клиника с. Тоцкое, Оренбургская область</t>
  </si>
  <si>
    <t>Является жителем с.Тоцкое</t>
  </si>
  <si>
    <t>Чертилина Юлия Игоревна</t>
  </si>
  <si>
    <t>Шивцова Марина Сергеевна</t>
  </si>
  <si>
    <t>Войсковая часть 41529 (госпиталь) г.Ясный, Оренбургской области</t>
  </si>
  <si>
    <t>Является жителем Оренбургской области</t>
  </si>
  <si>
    <t>Янкина Алена Сергеевна</t>
  </si>
  <si>
    <t>ГБУЗ "Самарский областной клинический онкологический диспансер"</t>
  </si>
  <si>
    <t>Береговая Татьяна Сергеевна</t>
  </si>
  <si>
    <t>Нет Российского гражданства (Украина)</t>
  </si>
  <si>
    <t>Гусева Елена Витальевна</t>
  </si>
  <si>
    <t>ГБУЗ СО "Кинельчеркасская центральная районная больница"</t>
  </si>
  <si>
    <t>Дивеева Наталья Валерьевна</t>
  </si>
  <si>
    <t>Прокошкина Марина Олеговна</t>
  </si>
  <si>
    <t>Трудоустроена по специальности в государственое учреждение здравоохранение Самарской области</t>
  </si>
  <si>
    <t>ГБУЗ СО "Кинельская ЦБГ И Р"</t>
  </si>
  <si>
    <t>Серкова Ольга Олеговна</t>
  </si>
  <si>
    <t>Цибулис Надежда Сергеевна</t>
  </si>
  <si>
    <t>Клевцова Анастасия Александровна</t>
  </si>
  <si>
    <t>г. Москва, ООО "ЭКО"</t>
  </si>
  <si>
    <t>Магомедова Зайнаб Магомедовна</t>
  </si>
  <si>
    <t>Мишина Анастасия Владимировна</t>
  </si>
  <si>
    <t>Проскурякова Анастасия Валерьевна</t>
  </si>
  <si>
    <t>ГБУЗ "Самарская областная клиническая больницаим.В.Д. Середавина"</t>
  </si>
  <si>
    <t>Азизова Лейла Яшар гызы</t>
  </si>
  <si>
    <t>Лабораторная диагностика</t>
  </si>
  <si>
    <t xml:space="preserve">ГБУЗ СО ГБ4, лаборант КДЛ </t>
  </si>
  <si>
    <t>Алтаев Семен Алексеевич</t>
  </si>
  <si>
    <t>Артюхина Арина Сергеевна</t>
  </si>
  <si>
    <t>ФБУЗ «Центр гигиены и эпидемиологии в Самарской области», лаборант</t>
  </si>
  <si>
    <t>Бурлаков Андрей Сергеевич</t>
  </si>
  <si>
    <t>ГБУЗ Самарский областной клинический кардиологический диспансер, лаборант</t>
  </si>
  <si>
    <t>Гасанова Диана Абдулкасумовна</t>
  </si>
  <si>
    <t>Герасимов Дмитрий Михайлович</t>
  </si>
  <si>
    <t>ГБУЗ СО Волжская ЦРБ Южный город, лаборант</t>
  </si>
  <si>
    <t>Герасимова София Михайловна</t>
  </si>
  <si>
    <t>Самарское бюро судебно-медицинской экспертизы судебно-химическое отделение , лаборант</t>
  </si>
  <si>
    <t>Корнев  Михаил Алексеевич</t>
  </si>
  <si>
    <t>ГБУЗ Самарская областная клиническая станция переливания крови, лаборант</t>
  </si>
  <si>
    <t xml:space="preserve">Манасыпов Тимур Рамильевич </t>
  </si>
  <si>
    <t>Меркулов Сергей Александрович</t>
  </si>
  <si>
    <t>СОКБ им Середавина, лаборант</t>
  </si>
  <si>
    <t>Романенко Егор Олегович</t>
  </si>
  <si>
    <t>Самарцев Николай  Вячеславович</t>
  </si>
  <si>
    <t>Продолжение обучения в вузе ФГБОУВО СамГМУ Минздрава РФ педиатрический факультет, студент</t>
  </si>
  <si>
    <t>Симакова Елена Владимировна</t>
  </si>
  <si>
    <t>СОКБ им. ВД Середавина, лаборант</t>
  </si>
  <si>
    <t>Чумаков Александр Васильевич</t>
  </si>
  <si>
    <t xml:space="preserve">Юдина Дарья Алексеевна </t>
  </si>
  <si>
    <t>«Мать и Дитя - ИДК», лаборант</t>
  </si>
  <si>
    <t>Группа 0441</t>
  </si>
  <si>
    <t>Абдулов Альберт Ильшатович</t>
  </si>
  <si>
    <t>Стоматология ортопедическая</t>
  </si>
  <si>
    <t>Сергиевская ЦРБ, ассистент зубного техника</t>
  </si>
  <si>
    <t>Алтунбаев Данир Рашитович</t>
  </si>
  <si>
    <t>ООО"Руслан" г. Бугуруслан, зубной техник</t>
  </si>
  <si>
    <t>Алтунбаев Руслан Рашитович</t>
  </si>
  <si>
    <t>Бараев Рамиль Джамилевич</t>
  </si>
  <si>
    <t>Васильев Дмитрий Александрович</t>
  </si>
  <si>
    <t>ООО"СтомЭконом" г.Орск, зубной техник</t>
  </si>
  <si>
    <t>Галустян Владимир Армэнович</t>
  </si>
  <si>
    <t>Трудоустроена не  по специальности</t>
  </si>
  <si>
    <t>Сеть пиццерий "Додо пицца"</t>
  </si>
  <si>
    <t>Декевич Екатерина Олеговна</t>
  </si>
  <si>
    <t>ГБУЗ СО ССП №1, ассистент зубного техника</t>
  </si>
  <si>
    <t>Захарьев Дмитрий Валерьевич</t>
  </si>
  <si>
    <t>Ресторан аэропорта "Курумоч", администратор</t>
  </si>
  <si>
    <t>Зиганьшин Артемий Николаевич</t>
  </si>
  <si>
    <t>ООО"Знакомый доктор",ассистент зубного техника</t>
  </si>
  <si>
    <t>Кирса Ребекка Сергеевна</t>
  </si>
  <si>
    <t>переезд в г. Адлер</t>
  </si>
  <si>
    <t xml:space="preserve">Князева Ирина Михайловна </t>
  </si>
  <si>
    <t>ГБУЗ СО ССП № 6, ассистент зубного техника</t>
  </si>
  <si>
    <t>Копняева Анастасия Викторовна</t>
  </si>
  <si>
    <t>Колесников Александр Александрович</t>
  </si>
  <si>
    <t>ООО "Диадент", ассистент зубного техника</t>
  </si>
  <si>
    <t>Куликов Сергей Владимирович</t>
  </si>
  <si>
    <t>ООО "Денто-Смайл", зубной техник</t>
  </si>
  <si>
    <t>переезд в Санкт-Петербург</t>
  </si>
  <si>
    <t>Муратов Владислав Адикович</t>
  </si>
  <si>
    <t>Не трудоустроен по состоянию здоровья</t>
  </si>
  <si>
    <t>Палоян Мкртич Агванович</t>
  </si>
  <si>
    <r>
      <t>Обучение в медицинском университете</t>
    </r>
    <r>
      <rPr>
        <i/>
        <sz val="12"/>
        <rFont val="Times New Roman"/>
        <family val="1"/>
        <charset val="204"/>
      </rPr>
      <t>"</t>
    </r>
    <r>
      <rPr>
        <i/>
        <sz val="12"/>
        <color indexed="8"/>
        <rFont val="Times New Roman"/>
        <family val="1"/>
        <charset val="204"/>
      </rPr>
      <t>Реавиз"</t>
    </r>
  </si>
  <si>
    <t>Савицкая Виктория Сергеевна</t>
  </si>
  <si>
    <t>ГБУЗ СО "Отрадненская ЦРБ", ассистент зубного техника</t>
  </si>
  <si>
    <t>Сергеева Диана Дмитриевна</t>
  </si>
  <si>
    <t>ГБУЗ СО "Кинель-Черкасская ЦРБ", ассистент зубного техника</t>
  </si>
  <si>
    <t>Сидоров Александр Иванович</t>
  </si>
  <si>
    <t>Клиника доктора Рахимова", ассистент зубного техника</t>
  </si>
  <si>
    <t>Турсунбаев Руслан Шамилулы</t>
  </si>
  <si>
    <t>переезд в г. Уральск</t>
  </si>
  <si>
    <t>Хабдулова Рузида Ранильевна</t>
  </si>
  <si>
    <t>Царева Ксения Сергеевна</t>
  </si>
  <si>
    <t>Чертопрудова Анастасия Алексеевна</t>
  </si>
  <si>
    <t>переезд в другой город</t>
  </si>
  <si>
    <t>Шукюров Джавид Илхам оглы</t>
  </si>
  <si>
    <t>Группа 1351</t>
  </si>
  <si>
    <t>Является жителем г. Пенза</t>
  </si>
  <si>
    <t>ООО "Красивые зубы" г. Пенза</t>
  </si>
  <si>
    <t>Частная стоматологическая клиника в г. Адлер</t>
  </si>
  <si>
    <t>Стоматологическая клиника г. Уральск</t>
  </si>
  <si>
    <t>Стоматологическая клиника г. Санкт-Петербург</t>
  </si>
  <si>
    <t>Группа 0431</t>
  </si>
  <si>
    <t>Алексеева  Александра Андреевна</t>
  </si>
  <si>
    <t>ГБУЗ СО "Самарский областной клинический кардиологический диспансер"</t>
  </si>
  <si>
    <t>Будкина Кристина Владимировна</t>
  </si>
  <si>
    <t>ГБУЗ СО "Самарская городская клиническая больница №2 им. Семашко"</t>
  </si>
  <si>
    <t>Валитова Кристина Валерьевна</t>
  </si>
  <si>
    <t>ГБУЗ Самарская областная клиническая больница им. В.Д. Середавина</t>
  </si>
  <si>
    <t>Высоцкая Дарья Владимировна</t>
  </si>
  <si>
    <t>Учеба в СамГМУ, 239-у 03.08.18</t>
  </si>
  <si>
    <t>Гулина Алина Игоревна</t>
  </si>
  <si>
    <t>ГБУЗ СО Самарская городская клиническая больница №1 им. Н.И. Пирогова</t>
  </si>
  <si>
    <t>Герасимова Татьяна Дмитриевна</t>
  </si>
  <si>
    <t>Учеба в СамГНУ</t>
  </si>
  <si>
    <t xml:space="preserve">Иванова Ксения Денисовна </t>
  </si>
  <si>
    <t>Илюшина Екатерина Александровна</t>
  </si>
  <si>
    <t>Калашникова Екатерина Витальевна</t>
  </si>
  <si>
    <t>ООО "Консультативная клиника Панацея"</t>
  </si>
  <si>
    <t>Люшкова Юлия Николаевна</t>
  </si>
  <si>
    <t>Магомедова Райсат Алиасабовна</t>
  </si>
  <si>
    <t>ГБУ РД "Махачкалинский родильный дом №2 им. Р.А. Каримова"</t>
  </si>
  <si>
    <t>Является жителем г. Махачкала</t>
  </si>
  <si>
    <t>Маштакова Олеся Александровна</t>
  </si>
  <si>
    <t>Миронова Татьяна Евгеньевна</t>
  </si>
  <si>
    <t>ООО "Клиника Наука"</t>
  </si>
  <si>
    <t>Монастырская Мария Николаевна</t>
  </si>
  <si>
    <t>Москоглова Валентина Сергеевна</t>
  </si>
  <si>
    <t>ГБУЗ СО Самарская городская поликлиника №3</t>
  </si>
  <si>
    <t>Назриева Шахноза  Екубовна</t>
  </si>
  <si>
    <t>поиск работы</t>
  </si>
  <si>
    <t>Панкратова Полина Сергеевна</t>
  </si>
  <si>
    <t>Пронюшкина Любовь Сергеевна</t>
  </si>
  <si>
    <t>ООО "Ева"</t>
  </si>
  <si>
    <t>Севостьянова Анна Юрьевна</t>
  </si>
  <si>
    <t>Солдатова Кристина Юрьевна</t>
  </si>
  <si>
    <t>Усатова Анна Ильинична</t>
  </si>
  <si>
    <t>ООО "Инвитро Самара"</t>
  </si>
  <si>
    <t>Чигашева  Ксения Александровна</t>
  </si>
  <si>
    <t>Юрикова Нина Сергеевна</t>
  </si>
  <si>
    <t>Ахмедова Муслима Сайдуллоевна</t>
  </si>
  <si>
    <t>переезд в другую страну (Таджикистан)</t>
  </si>
  <si>
    <t>Касумова Нават</t>
  </si>
  <si>
    <t>переезд в другую страну (Азербайджан)</t>
  </si>
  <si>
    <t>Косметологическая клиника г. Москва</t>
  </si>
  <si>
    <t>Абейдуллина Эльмира Рустамовна</t>
  </si>
  <si>
    <t>Абрамова Ольга Александровна</t>
  </si>
  <si>
    <t>УФК по Самарской области</t>
  </si>
  <si>
    <t>Агапчева Ольга Юрьевна</t>
  </si>
  <si>
    <t>ЗАО "Медицинская компания ИДК"</t>
  </si>
  <si>
    <t xml:space="preserve">Бездудная  Анастасия Александровна </t>
  </si>
  <si>
    <t>Борзенко Дарья Святославовна</t>
  </si>
  <si>
    <t>Самарский экономический университет (обучение )</t>
  </si>
  <si>
    <t>Валюженич Оксана Михайловна</t>
  </si>
  <si>
    <t>ООО "Тико" Оздоровительный центр</t>
  </si>
  <si>
    <t>Воронцова Елена Владимировна</t>
  </si>
  <si>
    <t>ОАО Завод Продмаш</t>
  </si>
  <si>
    <t>Гомолина Ольга Владимировна</t>
  </si>
  <si>
    <t>Золотова Злата Александровна</t>
  </si>
  <si>
    <t>НУЗ «Дорожная клиническая больница на ст.Самара ОАО РЖД»</t>
  </si>
  <si>
    <t>Игнатьева Анна Валерьевна</t>
  </si>
  <si>
    <t>ООО Альфа-Групп</t>
  </si>
  <si>
    <t>Камаева Екатерина Константиновна</t>
  </si>
  <si>
    <t>ГБУЗ СГКБ №1 им. Н.И. Пирогова медицинская сестра</t>
  </si>
  <si>
    <t>Касимова  Вера Сергеевна</t>
  </si>
  <si>
    <t>ООО "Медсправки 63"</t>
  </si>
  <si>
    <t>Когтева Наталья Анатольевна</t>
  </si>
  <si>
    <t>ГБУЗ СО СГП №9  Октябрьского района           детское поликлиническое отделение №2  медицинская сестра</t>
  </si>
  <si>
    <t>Коротченкова  Анжелика Сергеевна</t>
  </si>
  <si>
    <t>Кравченко Максим Александрович</t>
  </si>
  <si>
    <t>переезд в Москву</t>
  </si>
  <si>
    <t>Краскина Анна Александровна</t>
  </si>
  <si>
    <t xml:space="preserve">Кужлева Мария Михайловна   </t>
  </si>
  <si>
    <t>МБОУ Школа №152 г.о.Самара</t>
  </si>
  <si>
    <t>Наумова Галина Аркадьевна</t>
  </si>
  <si>
    <t>Неманова Ольга Николаевна</t>
  </si>
  <si>
    <t>Петренко Наталья Александровна</t>
  </si>
  <si>
    <t>Прямичкина Татьяна Владимировна</t>
  </si>
  <si>
    <t>Сергеев Владимир Александрович</t>
  </si>
  <si>
    <t>ООО Воздухоплаватели</t>
  </si>
  <si>
    <t>Тещина Ольга Владимировна</t>
  </si>
  <si>
    <t>АО ФПК РЖД</t>
  </si>
  <si>
    <t>Фролова Ольга Сергеевна</t>
  </si>
  <si>
    <t>Шатилова Алиса Олеговна</t>
  </si>
  <si>
    <t>ГБУЗ СО ГП№13 ДПО1 участковая медицинская сестра</t>
  </si>
  <si>
    <t>Авдеенкова Юлия Евгеньевна</t>
  </si>
  <si>
    <t>Адамян Лусине Гарегиновна</t>
  </si>
  <si>
    <t>ГБУЗ СО СГБ №10 участковая медсестра</t>
  </si>
  <si>
    <t>Алесина Татьяна Вениаминовна</t>
  </si>
  <si>
    <t xml:space="preserve">Государственное казенное учреждение Самарской области «Центр помощи детям, оставшимся без попечения родителей, имени Фролова Б.П. городского округа </t>
  </si>
  <si>
    <t>Батанова Анна Владимировна</t>
  </si>
  <si>
    <t>ГП 4 Кировского района медсестра</t>
  </si>
  <si>
    <t>Горленко Людмила Анатольевна</t>
  </si>
  <si>
    <t>ГБУЗ "Самарский областной клинический кардиологический диспансер"</t>
  </si>
  <si>
    <t>Дмитриева Елена Михайловна</t>
  </si>
  <si>
    <t>Трудоустроен   по специальности в другом субъекте РФ</t>
  </si>
  <si>
    <t>ГБУЗ НО "Решетихинская поликлиника" Володарский район, г.Нижний Новгород</t>
  </si>
  <si>
    <t>Является жителем Нижнего Новгорода</t>
  </si>
  <si>
    <t>Евсеева Тамара Михайловна</t>
  </si>
  <si>
    <t>Государственное бюджетное учреждение здравоохранения "Самарская областная клиническая станция переливания крови"</t>
  </si>
  <si>
    <t>Елизарова Виктория Дмитриевна</t>
  </si>
  <si>
    <t>военный госпиталь на Осипенко процедурная медсестра</t>
  </si>
  <si>
    <t>Емельянова Татьяна Андреевна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</si>
  <si>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</si>
  <si>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Еремкина Светлана Вячеславовна</t>
  </si>
  <si>
    <t>ГБУЗ СО ГБ 6 медсестра</t>
  </si>
  <si>
    <t>Жадаева Татьяна Дмитриевна</t>
  </si>
  <si>
    <t>ГБУЗ СОКБ им.В.Д.Середвина педиатрический корпус нефрологическое отделение м/с</t>
  </si>
  <si>
    <t>Калягина Екатерина Львовна</t>
  </si>
  <si>
    <t>ГБУЗ "Самарский областной клинический психоневрологический диспансер"</t>
  </si>
  <si>
    <t>Кочергина Елена Валериевна</t>
  </si>
  <si>
    <t>Клиника компьютерной рефлексотерапии Гавриловой</t>
  </si>
  <si>
    <t>Крыжевая Елена Владимировна</t>
  </si>
  <si>
    <t>Малков Дмитрий Сергеевич</t>
  </si>
  <si>
    <t>МОУ г.о.Самара детский лагерь Волжанка</t>
  </si>
  <si>
    <t>Манешин Ярослав Ашотович</t>
  </si>
  <si>
    <t>Монахова Татьяна Борисовна</t>
  </si>
  <si>
    <t>Овчинникова Анастасия Андреевна</t>
  </si>
  <si>
    <t>ГБУЗ «Самарская областная клиническая станция переливания крови» медицинская сестра</t>
  </si>
  <si>
    <t>Ромаданова Ольга Курбановна</t>
  </si>
  <si>
    <t>Самойлович Светлана Васильевна</t>
  </si>
  <si>
    <t>Хохлюшкина Мария Владимировна</t>
  </si>
  <si>
    <t>Чарикова Елена Леонидовна</t>
  </si>
  <si>
    <t>школа в Южном городе, преподаватель танцев</t>
  </si>
  <si>
    <t>Черемисина Ольга Александровна</t>
  </si>
  <si>
    <t>Черемисина Юлия Александровна</t>
  </si>
  <si>
    <t>Шайнуров Дамир Равилевич</t>
  </si>
  <si>
    <t>ОАО Самарский массажист</t>
  </si>
  <si>
    <t>Сестринское дело очно-заочное</t>
  </si>
  <si>
    <t>Группа 2411</t>
  </si>
  <si>
    <t>Группа 2412</t>
  </si>
  <si>
    <t>сеть оптических салонов "Корд Оптика"</t>
  </si>
  <si>
    <t xml:space="preserve">Санаторий Самарский  м/с </t>
  </si>
  <si>
    <t>Косметологическая клиника, медицинская сестра</t>
  </si>
  <si>
    <t xml:space="preserve">ООО Пробир-ка, медицинская сестра </t>
  </si>
  <si>
    <t>ООО "Спутник" медсестра предрейсового осмотра</t>
  </si>
  <si>
    <t>ООО Пробир-ка, медицинская сестра</t>
  </si>
  <si>
    <t>Косметологичская клиника, медицинская сестра</t>
  </si>
  <si>
    <t>Группа 2413</t>
  </si>
  <si>
    <t>Башарова Глюза Идрисовна</t>
  </si>
  <si>
    <t>ГБУЗ СО СГИБ№5, медсестра</t>
  </si>
  <si>
    <t>Буйволова Елена Александровна</t>
  </si>
  <si>
    <t>Бульденкова Галина Николаевна</t>
  </si>
  <si>
    <t>НУЗ ДКБ на ст.Самара, медсестра</t>
  </si>
  <si>
    <t>Карпова Мария Сергеевна</t>
  </si>
  <si>
    <t>Марченко Наталья Борисовна</t>
  </si>
  <si>
    <t>ГБУЗ СО СПБ, медсестра</t>
  </si>
  <si>
    <t>Мелитопыло Екатерина Юрьевна</t>
  </si>
  <si>
    <t>Мокшина Алла Анатольевн</t>
  </si>
  <si>
    <t>ООО Медицинский Центр "ЧОСОН", медсестра в косметологии</t>
  </si>
  <si>
    <t>Наськина Дарья Владимировна</t>
  </si>
  <si>
    <t>ГБУЗ СССМП г.Самара подстанция Самарская, медсестра</t>
  </si>
  <si>
    <t>Нерушина Елена Павловна</t>
  </si>
  <si>
    <t>ГБУЗ  СПБ, медсестра</t>
  </si>
  <si>
    <t>Сафронова Марьям Халитовна</t>
  </si>
  <si>
    <t>Сергеева Марна Владимировна</t>
  </si>
  <si>
    <t>Сибирякова Елена Николаевна</t>
  </si>
  <si>
    <t>Сулкина Ирина Владимировна</t>
  </si>
  <si>
    <t>работает в банке</t>
  </si>
  <si>
    <t>Фадеева Алиса Николаевна</t>
  </si>
  <si>
    <t>Хвилинская Оксана Викторовна</t>
  </si>
  <si>
    <t>Шапиро Ольга Николаевна</t>
  </si>
  <si>
    <t>ГБУЗ СО СОКБ им.Середавина, медсестра</t>
  </si>
  <si>
    <t>Шугарева Наталья Владимировна</t>
  </si>
  <si>
    <t>ООО "Салон красоты Асти", медсестра в косметологии</t>
  </si>
  <si>
    <t>ЯфясоваАльсинаРафаильевна</t>
  </si>
  <si>
    <t>ГБУЗ СО "Волжская ЦРБ", медсестра</t>
  </si>
  <si>
    <t>ГБУЗ "СОКОД" Медсестра</t>
  </si>
  <si>
    <t>ГБУЗ СО "СГП №1", медсестра</t>
  </si>
  <si>
    <t>ГБУЗ СО "Красноярская ЦРБ", медсестра</t>
  </si>
  <si>
    <t>ООО "Салон красоты Алиса"медсестра в косметологии</t>
  </si>
  <si>
    <t>Группа 2414</t>
  </si>
  <si>
    <t>Ахматова Ольга Александровна</t>
  </si>
  <si>
    <t xml:space="preserve"> Салон красоты "Ольга", медсестра в косметологии</t>
  </si>
  <si>
    <t>Ворожейкина Наталья Александровна</t>
  </si>
  <si>
    <t>Гурьева Анна Валерьевна</t>
  </si>
  <si>
    <t>Егорова Наталья Александровна</t>
  </si>
  <si>
    <t>ГБУЗ СО СОКБ им. Середавина, перинатальный центр, медсестра</t>
  </si>
  <si>
    <t>Казынцева Надежда Зефриновна</t>
  </si>
  <si>
    <t>НУЗ ДКБ на ст. Самара,медсестра</t>
  </si>
  <si>
    <t>Капитанова Олеся Вячеславовна</t>
  </si>
  <si>
    <t>Кашина Надежда Константиновна</t>
  </si>
  <si>
    <t>Литвинова Наталья Геннадьевна</t>
  </si>
  <si>
    <t>ФГБУ 426 ВГ МО РФ. Рентгенлаборант</t>
  </si>
  <si>
    <t>Матосова Лариса Павловна</t>
  </si>
  <si>
    <t>Мережко Елена Владимировна</t>
  </si>
  <si>
    <t>ООО Салон красоты "Офелия", медсестра в косметологии</t>
  </si>
  <si>
    <t>Патракова Евгения Николаевна</t>
  </si>
  <si>
    <t>СабироваАйзаТлеккабыловна</t>
  </si>
  <si>
    <t>ГБУЗ СО СГП №1. медсестра</t>
  </si>
  <si>
    <t>Щеколдина Евгения Сергеевна</t>
  </si>
  <si>
    <t>ГБУЗ СПБ, медсестра</t>
  </si>
  <si>
    <t>Сафина Лилия Леонидовна</t>
  </si>
  <si>
    <t>Светкина Светлана Васильевна</t>
  </si>
  <si>
    <t xml:space="preserve"> Салон красоты "Светлана", медсестра в косметологии</t>
  </si>
  <si>
    <t>Сенькина Лилия Рафиковна</t>
  </si>
  <si>
    <t>ГБУЗ СО СГП №4, педиатр. Отд №2. медсестра</t>
  </si>
  <si>
    <t>Сивачева Елена Анатольевна</t>
  </si>
  <si>
    <t xml:space="preserve"> Салон красоты "Афины", медсестра в косметологии</t>
  </si>
  <si>
    <t>Романова Ольга Владимировна</t>
  </si>
  <si>
    <t>МБОУ Гимназия №1, учитель биологии</t>
  </si>
  <si>
    <t>ТимербулатоваГюзельИльдусовна</t>
  </si>
  <si>
    <t>ГБУЗ СО ГКБ №8, приемное отделение, медсестра</t>
  </si>
  <si>
    <t>ХазееваГульшатЗулкарнеевна</t>
  </si>
  <si>
    <t>Чернова Екатерина Сергеевна</t>
  </si>
  <si>
    <t>НУЗ ДКБ на ст. Самара, медсестра</t>
  </si>
  <si>
    <t>ГБУЗ СОКОД</t>
  </si>
  <si>
    <t xml:space="preserve">НУЗ ДКБ на ст. Самара, </t>
  </si>
  <si>
    <t>Группа 2415</t>
  </si>
  <si>
    <t>Волгина Евгения Сергеевна</t>
  </si>
  <si>
    <t>декретный отпуск</t>
  </si>
  <si>
    <t>Данова Анна Николаевна</t>
  </si>
  <si>
    <t>"Магия массажа",медсестра по массажу</t>
  </si>
  <si>
    <t>Дорбышева Светлана Васильевна</t>
  </si>
  <si>
    <t>Евсеева Инна Листафоровна</t>
  </si>
  <si>
    <t>ГБУЗ СОКОД, медсестра</t>
  </si>
  <si>
    <t>Коваль Николай Валерьевич</t>
  </si>
  <si>
    <t>ООО"Примадент", менеджер</t>
  </si>
  <si>
    <t>Кошелев Сергей Петрович</t>
  </si>
  <si>
    <t>Лебедева Анна Николаевна</t>
  </si>
  <si>
    <t>ГБУЗ СО ГКП №13, ПО№6, медсестра</t>
  </si>
  <si>
    <t>Мантрова Елена Сергеевна</t>
  </si>
  <si>
    <t>Пантелеева Валентина Евгеньевна</t>
  </si>
  <si>
    <t xml:space="preserve"> МСЧ№4 медсестра</t>
  </si>
  <si>
    <t>Пименова Татьяна Анатольевна</t>
  </si>
  <si>
    <t>Прокофьева Юлия Викторовна</t>
  </si>
  <si>
    <t>Медпункт завода "Прогресс", медсестра</t>
  </si>
  <si>
    <t>Ралык Светлана Александровна</t>
  </si>
  <si>
    <t>по уходу за детьми</t>
  </si>
  <si>
    <t>Ревина Елена Владиславовна</t>
  </si>
  <si>
    <t>Сапожникова Ольга Владимировна</t>
  </si>
  <si>
    <t>Солкина Наталья Владимировна</t>
  </si>
  <si>
    <t>Фитнес-клуб, тренер</t>
  </si>
  <si>
    <t xml:space="preserve">Трудоустроенатренером в связи с более высокой заработной платой </t>
  </si>
  <si>
    <t>Харькова Людмила Ильинична</t>
  </si>
  <si>
    <t>ГБУЗ СО СГП №14, медсестра</t>
  </si>
  <si>
    <t>Якушев Дмитрий Николаевич</t>
  </si>
  <si>
    <t>ООО"Муниципальная служба эвакуации", диспетчер</t>
  </si>
  <si>
    <t>Трудоустроен диспетчеромв связи более высокой зарплатой</t>
  </si>
  <si>
    <t>Группа 2416</t>
  </si>
  <si>
    <t xml:space="preserve">Базанова Ирина Николаевна </t>
  </si>
  <si>
    <t>ГБУЗ СГКБ №6, медсестра</t>
  </si>
  <si>
    <t>Богородцева Ирина Альбиновна</t>
  </si>
  <si>
    <t>ГБУЗ СО ГДП №8, медсестра по массажу</t>
  </si>
  <si>
    <t xml:space="preserve">Верхозин Евгений Владимирович </t>
  </si>
  <si>
    <t>Галдина Наталья Владимировна</t>
  </si>
  <si>
    <t>ГБУЗ СО СГП№1, медсестра</t>
  </si>
  <si>
    <t>Гончаровава Ольга Сергеевна</t>
  </si>
  <si>
    <t>АО "СКК", здравпункт, медсестра </t>
  </si>
  <si>
    <t>Звягинцева Елена Владиславовна</t>
  </si>
  <si>
    <t>Северное трамвайное депо, водитель</t>
  </si>
  <si>
    <t xml:space="preserve">Павлова Елена Сергеевна  </t>
  </si>
  <si>
    <t xml:space="preserve">Краснова Инна Валерьевна </t>
  </si>
  <si>
    <t>ЛДЦ МИБС-Самара , медсестра.</t>
  </si>
  <si>
    <t xml:space="preserve">Литвинова Александра Сергеевна  </t>
  </si>
  <si>
    <t>иная причина</t>
  </si>
  <si>
    <t>Коновалова Елена Александровна</t>
  </si>
  <si>
    <t>Стряпкина Анастасия Евгеньевна</t>
  </si>
  <si>
    <t>по уходу за ребенком</t>
  </si>
  <si>
    <t xml:space="preserve">Федичева Анна Александровна </t>
  </si>
  <si>
    <t xml:space="preserve">Шматкова Елена Витальевна </t>
  </si>
  <si>
    <t xml:space="preserve">Трудоустроена водителем в связи с более высокой заработной платой </t>
  </si>
  <si>
    <t>ГБУЗ СО СОКБ им. Середавина, перинатальный центр</t>
  </si>
  <si>
    <t>ГБУЗ СПБ</t>
  </si>
  <si>
    <t>Группа 0461</t>
  </si>
  <si>
    <t>Абасова Шамала Абаскулиевна</t>
  </si>
  <si>
    <t>Фармация</t>
  </si>
  <si>
    <t>переехала в Астраханскую область</t>
  </si>
  <si>
    <t>Бахшиева Шафаят Исмихан кызы</t>
  </si>
  <si>
    <t>Борисова Валерия Валерьевна</t>
  </si>
  <si>
    <t>ООО «Вита»</t>
  </si>
  <si>
    <t>Ваганова Ксения Юрьевна</t>
  </si>
  <si>
    <t xml:space="preserve">ООО Биомед </t>
  </si>
  <si>
    <t>Васильева Светлана Юрьевна</t>
  </si>
  <si>
    <t xml:space="preserve"> Аптека Будь Здоров </t>
  </si>
  <si>
    <t>Кирпичникова Юлия Вадимовна</t>
  </si>
  <si>
    <t>Коновалова Татьяна Валерьевна</t>
  </si>
  <si>
    <t>Коновалова Юлия Викторовна</t>
  </si>
  <si>
    <t>Левонян Сона Шаваршовна</t>
  </si>
  <si>
    <t xml:space="preserve">Аптека Ригла  </t>
  </si>
  <si>
    <t>Леккерева Елена Алексеевна</t>
  </si>
  <si>
    <t>поиск места работы</t>
  </si>
  <si>
    <t>Максимова Дарья Николаевна</t>
  </si>
  <si>
    <t xml:space="preserve">Мамадова Манижа Расулжоновна </t>
  </si>
  <si>
    <t>Аптека 63 РУ</t>
  </si>
  <si>
    <t>Манджиева Ангелина Анатольевна</t>
  </si>
  <si>
    <t>Махно Елизавета Эдуардовна</t>
  </si>
  <si>
    <t>Нечаева Ирина Валерьевна</t>
  </si>
  <si>
    <t>Рахматуллин  Марат Миргалифянович</t>
  </si>
  <si>
    <t>в сентябре призван в ВС РФ</t>
  </si>
  <si>
    <t>Семенихина  Дарья Андреевна</t>
  </si>
  <si>
    <t>Собиржонова Бробия Шавкатжон кизи</t>
  </si>
  <si>
    <t>Уехала на родину в Узбекистан</t>
  </si>
  <si>
    <t>Стреляева Юлия Сергеевна</t>
  </si>
  <si>
    <t>Тиллабоева Асалхон Эргашбой кизи</t>
  </si>
  <si>
    <t>не тредоустроена</t>
  </si>
  <si>
    <t>Ямбулаева Регина Рифатовна</t>
  </si>
  <si>
    <t xml:space="preserve">Трудоустроен по специальности в негосударственное учреждения здравоохранения Самарской области </t>
  </si>
  <si>
    <t>Вирясова Мария Викторовна</t>
  </si>
  <si>
    <t>Галиуллина Лейсан Айратовна</t>
  </si>
  <si>
    <t>Закирова Алсу Акдясовна</t>
  </si>
  <si>
    <t>Иванов Андрей Игоревич</t>
  </si>
  <si>
    <t>Карпунина Татьяна Сергеевна</t>
  </si>
  <si>
    <t>Насырова Гульназ Дарисовна</t>
  </si>
  <si>
    <t>Палаткина Ксения Юрьевна</t>
  </si>
  <si>
    <t>Поваляева Виктория Андреевна</t>
  </si>
  <si>
    <t>Пыркова Любовь Алексеевна</t>
  </si>
  <si>
    <t>Имплозия</t>
  </si>
  <si>
    <t>Санягина Анна Александровна</t>
  </si>
  <si>
    <t>ООО «Алия-фарм»</t>
  </si>
  <si>
    <t>Мингалимова Юлия Наилевна</t>
  </si>
  <si>
    <t>Устиненкова Екатерина Сергеевна</t>
  </si>
  <si>
    <t>Селютина Дарья Алексеевна</t>
  </si>
  <si>
    <t>Синкевич Кристина Евгеньевна</t>
  </si>
  <si>
    <t xml:space="preserve">Аптека Ригла </t>
  </si>
  <si>
    <t xml:space="preserve">Супрунюк Татьяна Викторовна </t>
  </si>
  <si>
    <t>Тагирова Алия Минзакиевна</t>
  </si>
  <si>
    <t xml:space="preserve">Таишева Юлия Ринатовна </t>
  </si>
  <si>
    <t>Аптека Алия</t>
  </si>
  <si>
    <t>Фомина Рената Ильинична</t>
  </si>
  <si>
    <t>Чегодаева Татьяна Анатольевна</t>
  </si>
  <si>
    <t>Группа 0462</t>
  </si>
  <si>
    <t>Гаврилова Мария Ивановна</t>
  </si>
  <si>
    <t>ООО «Близнецы»</t>
  </si>
  <si>
    <t>Гиниятов Руслан Равильевич</t>
  </si>
  <si>
    <t>Гурьянова Дарья Александровна</t>
  </si>
  <si>
    <t>Дьячкова Анастасия Алексеевна</t>
  </si>
  <si>
    <t>Ермолаева Виктория Вячеславовна</t>
  </si>
  <si>
    <t>Жардимова Алина Александровна</t>
  </si>
  <si>
    <t>Замылина Полина Константиновна</t>
  </si>
  <si>
    <t>Искорнева Мария Александровна</t>
  </si>
  <si>
    <t>Аптека «Ригла»</t>
  </si>
  <si>
    <t>Копылова Анастасия Владимировна</t>
  </si>
  <si>
    <t>Маркова Юлия Андреевна</t>
  </si>
  <si>
    <t>Мухутдинова Альсина Равилевна</t>
  </si>
  <si>
    <t>Немальцева Евгения Дмитриевна</t>
  </si>
  <si>
    <t>Опалько Ангелина Александровна</t>
  </si>
  <si>
    <t xml:space="preserve">Аптека « Ригла» </t>
  </si>
  <si>
    <t>Сафонова Ирина Владимировна</t>
  </si>
  <si>
    <t xml:space="preserve">ООО «Самфарм» </t>
  </si>
  <si>
    <t>Тургунова Рухшона Ихтияровна</t>
  </si>
  <si>
    <t>Тюжин Максим Сергеевич</t>
  </si>
  <si>
    <t>Тюкульмина Юлиана Романовна</t>
  </si>
  <si>
    <t>Швецова Юлия Олеговна</t>
  </si>
  <si>
    <t>Хилькова Виктория Владимировна</t>
  </si>
  <si>
    <t>Группа 0463</t>
  </si>
  <si>
    <t>Беспалова Екатерина Евгеньевна</t>
  </si>
  <si>
    <t>Дегтярева Татьяна Владимировна</t>
  </si>
  <si>
    <t>Гоибова Тахмина Шарифовна</t>
  </si>
  <si>
    <t>Егорова Ирина Вячеславовна</t>
  </si>
  <si>
    <t>Енина Анастасия Александровна</t>
  </si>
  <si>
    <t>Карташова Дарья Дмитриевна</t>
  </si>
  <si>
    <t>Киселева Дарья Романовна</t>
  </si>
  <si>
    <t>Аптека №236</t>
  </si>
  <si>
    <t>Козлова Анжелика Андреевна</t>
  </si>
  <si>
    <t>Константинова Анастасия Ильинична</t>
  </si>
  <si>
    <t>Хамдамова Наргиз Абдусаломовна</t>
  </si>
  <si>
    <t>Гусейнова Роза Физули кызы</t>
  </si>
  <si>
    <t>Группа 1361</t>
  </si>
  <si>
    <t>Группа 2461</t>
  </si>
  <si>
    <t>Антонова  Оксана Сергеевна</t>
  </si>
  <si>
    <t>Артемова Татьяна Петровна</t>
  </si>
  <si>
    <t>Калачева Ольга Фратовна</t>
  </si>
  <si>
    <t>Климушкина  Юлия  Вячеславовна</t>
  </si>
  <si>
    <t>Магонина Татьяна  Дмитриевна</t>
  </si>
  <si>
    <t>Марьева  Лариса Евгеньевна</t>
  </si>
  <si>
    <t>Мокшина  Дарья Сергеевна</t>
  </si>
  <si>
    <t>Новикова Евгения  Александровна</t>
  </si>
  <si>
    <t>Нусратуллоев  Рахматулло Файзуллоевич</t>
  </si>
  <si>
    <t>Рузметова Рашида Рашидбековна</t>
  </si>
  <si>
    <t>Самойлова  Юлия  Витальевна</t>
  </si>
  <si>
    <t>Стрельцова  Ольга Сергеевна</t>
  </si>
  <si>
    <t>Маклакова (Прокаева)Анна Владимировна</t>
  </si>
  <si>
    <t>Является жителем другого государства</t>
  </si>
  <si>
    <t>Фармация очно-заочная</t>
  </si>
  <si>
    <t>Продолжение обучения</t>
  </si>
  <si>
    <t>Андреева Галина Валерьевна</t>
  </si>
  <si>
    <t>Бердыева Вера Александровна</t>
  </si>
  <si>
    <t>Городкова Ксения Изотиевна</t>
  </si>
  <si>
    <t>Гульчинова Екатерина Михайловна</t>
  </si>
  <si>
    <t>Крюкова Елена Сергеевна</t>
  </si>
  <si>
    <t>Егорова  Галина Сергеевна</t>
  </si>
  <si>
    <t>Ивлиева Екатерина Викторовна</t>
  </si>
  <si>
    <t>Кобелева Лилия Николаевна</t>
  </si>
  <si>
    <t>Марковская Наталья Анатольевна</t>
  </si>
  <si>
    <t>Мурзина Наталья Николаевна</t>
  </si>
  <si>
    <t>Никитина Ирина Сергеевна</t>
  </si>
  <si>
    <t>Новикова Анна Юрьевна</t>
  </si>
  <si>
    <t>Павлов Роман Юрьевич</t>
  </si>
  <si>
    <t>Полякова Анна Сергеевна</t>
  </si>
  <si>
    <t>Сахабова Венера Расимовна</t>
  </si>
  <si>
    <t>Темникова Екатерина Владимировна</t>
  </si>
  <si>
    <t>Трушина Наталья Сергеевна</t>
  </si>
  <si>
    <t>Усманова Елена Сергеевна</t>
  </si>
  <si>
    <t>Фетистова Елена Геннадьевна</t>
  </si>
  <si>
    <t>Юферова Анастасия Васильевна</t>
  </si>
  <si>
    <t>Ягофарова Диана Ришатовна</t>
  </si>
  <si>
    <t>Штыцко Екатерина Ивановна</t>
  </si>
  <si>
    <t>Группа 3265</t>
  </si>
  <si>
    <t>ГБУЗ «СОКБ им. В.Д. Середавина», медицинская сестра</t>
  </si>
  <si>
    <t>ООО "Лекарь", фармацевт</t>
  </si>
  <si>
    <t>Аптека Мега-фарм г. Чапаевск</t>
  </si>
  <si>
    <t>ООО "Фармапол" г. Чапаевск</t>
  </si>
  <si>
    <t>ООО "Вита" г. Чапаевск</t>
  </si>
  <si>
    <t>ООО "Биомед", г. Похвистнево</t>
  </si>
  <si>
    <t>Аптека "Сафффарм"</t>
  </si>
  <si>
    <t>ООО "Наша аптека", г. Нефтегорск</t>
  </si>
  <si>
    <t xml:space="preserve">ООО "Вита" </t>
  </si>
  <si>
    <t>ООО "Витапроф" г. Тольятти</t>
  </si>
  <si>
    <t>ГБУЗ СО "Чапаевская ЦРБ", медицинская сестра</t>
  </si>
  <si>
    <t>ГБУЗ СО "МСЧ№2", медицинская сестра</t>
  </si>
  <si>
    <t xml:space="preserve">ООО "Фармапол" </t>
  </si>
  <si>
    <t>ООО "Вита"</t>
  </si>
  <si>
    <t>Оренбургская область, Аптека "ОРИНЛЕК"</t>
  </si>
  <si>
    <t>г. Краснодар, аптека</t>
  </si>
  <si>
    <t>Аптека "Вита"с. Кинель-Черкассы</t>
  </si>
  <si>
    <t>ООО "Вита-экспресс" с. Сергиевск</t>
  </si>
  <si>
    <t>г. Новокуйбышевск, ООО "Вита"</t>
  </si>
  <si>
    <t>г. Самара, ООО "Сатекс"</t>
  </si>
  <si>
    <t>переезд  в г. Москва</t>
  </si>
  <si>
    <t>Группа 1421</t>
  </si>
  <si>
    <t>Абдимитал кызы Сайрагул</t>
  </si>
  <si>
    <t>ГБУЗ СО Самарская станция скорой медицинской помощи</t>
  </si>
  <si>
    <t>Абрамова Оксана Игоревна</t>
  </si>
  <si>
    <t>Уход за ребенком до 1,5 лет</t>
  </si>
  <si>
    <t>Губарева Оксана Валерьевна</t>
  </si>
  <si>
    <t>ГБУЗ СО Самарская городская детская больница №2</t>
  </si>
  <si>
    <t>Желтяков Михаил Олегович</t>
  </si>
  <si>
    <t>призван для прохождения военной службы в ряды вооруженных сил РФ</t>
  </si>
  <si>
    <t>Иванова Юлия Петровна</t>
  </si>
  <si>
    <t>Исаева Татьяна Алексеевна</t>
  </si>
  <si>
    <t>Козина  Анна Николаевна</t>
  </si>
  <si>
    <t>Краснова Вера Николаевна</t>
  </si>
  <si>
    <t>Лаврентьева Мария Александровна</t>
  </si>
  <si>
    <t>ФКУЗ МСЧ-63 ФСИН России,</t>
  </si>
  <si>
    <t xml:space="preserve">Мнацаканова Ангелина Валерьевна </t>
  </si>
  <si>
    <t>Пихтярёв Николай Юрьевич</t>
  </si>
  <si>
    <t>Подробова Екатерина Сергеевна</t>
  </si>
  <si>
    <t>Самедова Фарида Хизриевна</t>
  </si>
  <si>
    <t>Серегина Любовь Николаевна</t>
  </si>
  <si>
    <t>Снежкин Артур Алексеевич</t>
  </si>
  <si>
    <t>Таирова Елена Александровна</t>
  </si>
  <si>
    <t>Погибла 05.10.2018</t>
  </si>
  <si>
    <t>Тютина Татьяна Алексеевна</t>
  </si>
  <si>
    <t>Урядникова Марина Сергеевна</t>
  </si>
  <si>
    <t>Шипилов Максим Викторович</t>
  </si>
  <si>
    <t>Юлдашбаев Талгат Рафаильевич</t>
  </si>
  <si>
    <t>Яковлева Ирина Алексеевна</t>
  </si>
  <si>
    <t>Группа 1422</t>
  </si>
  <si>
    <t>Агаева Нармин Назим кызы</t>
  </si>
  <si>
    <t>Сбор документов для трудоустройства в поликлинику</t>
  </si>
  <si>
    <t>Анкудинова Наталья Андреевна</t>
  </si>
  <si>
    <t>Баландина Елена Викторовна</t>
  </si>
  <si>
    <t>Благовестов Александр Сергеевич</t>
  </si>
  <si>
    <t>Петрова Бибигуль Мендогалиевна</t>
  </si>
  <si>
    <t>Рябова Вера Валентиновна</t>
  </si>
  <si>
    <t>Сбор документов для трудоустройства на ССМП с 01.01.2019</t>
  </si>
  <si>
    <t>Фокина Ксения Владимировна</t>
  </si>
  <si>
    <t>Группа 1423</t>
  </si>
  <si>
    <t>Авандеева Лидия Юрьевна</t>
  </si>
  <si>
    <t>Абдрашитова Алина Алексеевна</t>
  </si>
  <si>
    <t xml:space="preserve">Сбор документов для трудоустройства на ССМП </t>
  </si>
  <si>
    <t>Барышникова Алла Викторовна</t>
  </si>
  <si>
    <t>ООО "Роскошное зрение"</t>
  </si>
  <si>
    <t>Измокова Анна Алексеевна</t>
  </si>
  <si>
    <t>ГБУЗ СО Самарская психиатрическая больница</t>
  </si>
  <si>
    <t xml:space="preserve">Карташов Валентин Николаевич  </t>
  </si>
  <si>
    <t>оформление гражданства</t>
  </si>
  <si>
    <t>Кежаева Анастасия Дмитриевна</t>
  </si>
  <si>
    <t>ГБУЗ СО Кошкинская ЦРБ ФАП</t>
  </si>
  <si>
    <t xml:space="preserve">Керосирова Анастасия Александровна </t>
  </si>
  <si>
    <t>ГБУЗ СО ГП №14</t>
  </si>
  <si>
    <t>Крылова Светлана Александровна</t>
  </si>
  <si>
    <t>ГБУЗ СО Красноярская ЦРБ</t>
  </si>
  <si>
    <t>Матвеева Виктория Дмитриевна</t>
  </si>
  <si>
    <t>Мишутов Артем Игоревич</t>
  </si>
  <si>
    <t>Панкратова Дарья Васильевна</t>
  </si>
  <si>
    <t xml:space="preserve">Панферина Оксана Геннадьевна </t>
  </si>
  <si>
    <t>ГБУЗ СО Самарская детская городская больница им. Н.Н. Ивановой</t>
  </si>
  <si>
    <t>Пертая Софико Севериевна</t>
  </si>
  <si>
    <t>ГБУЗ СО ГП №1</t>
  </si>
  <si>
    <t xml:space="preserve">Петрова Анастасия Сергеевна </t>
  </si>
  <si>
    <t>Пинкасевич Наталия Михайловна</t>
  </si>
  <si>
    <t>Пономарева Елена Юрьевна</t>
  </si>
  <si>
    <t>Салон красоты, косметолог</t>
  </si>
  <si>
    <t>Путий Эдуард Викторович</t>
  </si>
  <si>
    <t>Ракова Марина Дмитриевна</t>
  </si>
  <si>
    <t>Родина Александра Александровна</t>
  </si>
  <si>
    <t>Ромаданова Елена Владимировна</t>
  </si>
  <si>
    <t>Суковатицина Ирина Дмитриевна</t>
  </si>
  <si>
    <t>Трофимова Наталья Сергеевна</t>
  </si>
  <si>
    <t>Филиппова Полина Васильевна</t>
  </si>
  <si>
    <t>Шабанова Валерия Сергеевна</t>
  </si>
  <si>
    <t>Медицинская клиника, медбрат</t>
  </si>
  <si>
    <t>Частная медицинская клиника, медицинская сестра</t>
  </si>
  <si>
    <t>Салон красоты, медицинская сестра в косметологии</t>
  </si>
  <si>
    <t>Сабирова ГулияЗяетовна</t>
  </si>
  <si>
    <t>Медицинский центр, медсестра в косметологии</t>
  </si>
  <si>
    <r>
      <t>Ломоносова Анастасия Александровна</t>
    </r>
    <r>
      <rPr>
        <b/>
        <i/>
        <sz val="12"/>
        <color theme="1"/>
        <rFont val="Times New Roman"/>
        <family val="1"/>
        <charset val="204"/>
      </rPr>
      <t xml:space="preserve"> </t>
    </r>
  </si>
  <si>
    <t>в  связи с более высокой заработной платой</t>
  </si>
  <si>
    <t>Руководитель отдела по ПП Сизова Елена Юрьевна</t>
  </si>
  <si>
    <t>номера телефона) +7 987 958 07 30</t>
  </si>
  <si>
    <t>от 10.12.18 № 30-16/581</t>
  </si>
  <si>
    <t>от 10.12.2018 № 30-16/581</t>
  </si>
  <si>
    <t>Стоматологическая клиника, медицинская сестра</t>
  </si>
  <si>
    <t>Частная стоматологическая клиника, медицинская сестра</t>
  </si>
  <si>
    <t>"Студия лазерной эпиляции", медицинская сестра</t>
  </si>
  <si>
    <t>Стоматологическая клиника доктора Рахимова, медицинская сестра</t>
  </si>
  <si>
    <t>ГБУЗ ССМП</t>
  </si>
  <si>
    <t>ГБУЗ СО "Хворостянская ЦРБ"</t>
  </si>
  <si>
    <t>Клиники ГБОУ ВПО СамГМУ</t>
  </si>
  <si>
    <t>ГБУЗ СО «СГКБ № 1 им. Н.И. Пирогова»</t>
  </si>
  <si>
    <t>ГБУЗ СО «СГП № 1 Промышленного района»</t>
  </si>
  <si>
    <t>ГБУЗ СО "Большнглушицкая ЦРБ"</t>
  </si>
  <si>
    <t>ГБУЗ СО "СГБ№8"</t>
  </si>
  <si>
    <t>Учебный центр "Радонеж"медицинская сестра -косметолог</t>
  </si>
  <si>
    <t>ГБУЗ СО «СГКБ № 2 им. Н.А. Семашко»</t>
  </si>
  <si>
    <t>ГБУЗ СО «СГБ № 8»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</si>
</sst>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9" applyNumberForma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24" borderId="1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0" fontId="29" fillId="2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25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26" borderId="1" xfId="0" applyFont="1" applyFill="1" applyBorder="1" applyAlignment="1">
      <alignment horizontal="center" vertical="center" wrapText="1"/>
    </xf>
    <xf numFmtId="0" fontId="26" fillId="2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23" fillId="0" borderId="1" xfId="43" applyFont="1" applyBorder="1" applyAlignment="1" applyProtection="1">
      <alignment horizontal="center" vertical="center"/>
    </xf>
    <xf numFmtId="0" fontId="35" fillId="28" borderId="1" xfId="0" applyFont="1" applyFill="1" applyBorder="1"/>
    <xf numFmtId="0" fontId="36" fillId="27" borderId="1" xfId="0" applyFont="1" applyFill="1" applyBorder="1"/>
    <xf numFmtId="0" fontId="36" fillId="27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" xfId="43" builtinId="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77;&#1079;&#1072;&#1077;&#1074;&#1072;/Desktop/2018-2019/&#1058;&#1056;&#1059;&#1044;&#1054;&#1059;&#1057;&#1058;&#1056;&#1054;&#1049;&#1057;&#1058;&#1042;&#1054;%20&#1042;&#1067;&#1055;&#1059;&#1057;&#1050;%202018/&#1053;&#1072;%201%20&#1085;&#1086;&#1103;&#1073;&#1088;&#1103;/&#1057;&#1074;&#1086;&#1076;&#1085;&#1099;&#1081;%20&#1086;&#1090;&#1095;&#1077;&#1090;%20&#1087;&#1086;%20&#1090;&#1088;&#1091;&#1076;&#1086;&#1091;&#1089;&#1090;&#1088;&#1086;&#1081;&#1089;&#1090;&#1074;&#1091;%2001.11.18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50;/&#1053;&#1052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6;&#1040;&#1047;&#1045;&#106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86;&#1087;&#1072;&#1090;&#1080;&#1085;&#1072;/Desktop/&#1060;&#1086;&#1088;&#1084;&#1072;%201%20&#1086;&#1090;&#1095;&#1077;&#1090;%20&#1087;&#1086;%20&#1090;&#1088;&#1091;&#1076;&#1086;&#1091;&#1089;&#1090;&#1088;&#1086;&#1081;&#1089;&#1090;&#1074;&#1091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5;&#1047;&#1045;&#1053;&#1063;&#1059;&#1050;/11.12.18%20&#1087;&#1077;&#1088;&#1089;&#1086;&#1085;&#1080;&#1092;&#1080;&#1094;&#1080;&#1088;&#1086;&#1074;&#1072;&#1085;&#1085;&#1099;&#1077;%20&#1076;&#1072;&#1085;&#1085;&#1099;&#1077;%20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 оч-заоч"/>
      <sheetName val="СД оч"/>
      <sheetName val="опрос"/>
      <sheetName val="прил1"/>
    </sheetNames>
    <sheetDataSet>
      <sheetData sheetId="0"/>
      <sheetData sheetId="1"/>
      <sheetData sheetId="2"/>
      <sheetData sheetId="3">
        <row r="8">
          <cell r="B8" t="str">
            <v>Младшая медицинская сестра по уходу за больными</v>
          </cell>
        </row>
        <row r="11">
          <cell r="B11" t="str">
            <v>Лечебное дело</v>
          </cell>
        </row>
        <row r="14">
          <cell r="B14" t="str">
            <v>Сестринское дело очное</v>
          </cell>
        </row>
        <row r="17">
          <cell r="B17" t="str">
            <v>Сестринское дело очно-заочное</v>
          </cell>
        </row>
        <row r="20">
          <cell r="B20" t="str">
            <v>Акушерское дело</v>
          </cell>
        </row>
        <row r="23">
          <cell r="B23" t="str">
            <v>Лабораторная диагностика</v>
          </cell>
        </row>
        <row r="26">
          <cell r="B26" t="str">
            <v>Фармация</v>
          </cell>
        </row>
        <row r="29">
          <cell r="B29" t="str">
            <v>Фармация очно-заочная</v>
          </cell>
        </row>
        <row r="32">
          <cell r="B32" t="str">
            <v>Стоматология ортопедическая</v>
          </cell>
        </row>
        <row r="46">
          <cell r="B46" t="str">
            <v>Лечебное дело</v>
          </cell>
        </row>
        <row r="49">
          <cell r="B49" t="str">
            <v xml:space="preserve">Сестринское дело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</sheetNames>
    <sheetDataSet>
      <sheetData sheetId="0">
        <row r="13">
          <cell r="B13" t="str">
            <v>Сестринское дело</v>
          </cell>
          <cell r="C13" t="str">
            <v>бюджет</v>
          </cell>
          <cell r="D13">
            <v>42</v>
          </cell>
          <cell r="E13">
            <v>38</v>
          </cell>
          <cell r="F13">
            <v>35</v>
          </cell>
          <cell r="G13">
            <v>1</v>
          </cell>
          <cell r="H13">
            <v>2</v>
          </cell>
          <cell r="I13">
            <v>2</v>
          </cell>
          <cell r="J13">
            <v>2</v>
          </cell>
          <cell r="L13">
            <v>1</v>
          </cell>
          <cell r="O13">
            <v>1</v>
          </cell>
        </row>
        <row r="14">
          <cell r="C14" t="str">
            <v xml:space="preserve">внебюджет </v>
          </cell>
          <cell r="D14">
            <v>2</v>
          </cell>
          <cell r="E14">
            <v>2</v>
          </cell>
          <cell r="F14">
            <v>2</v>
          </cell>
        </row>
        <row r="15">
          <cell r="C15" t="str">
            <v>ИТОГО</v>
          </cell>
          <cell r="D15">
            <v>44</v>
          </cell>
          <cell r="E15">
            <v>40</v>
          </cell>
          <cell r="F15">
            <v>37</v>
          </cell>
          <cell r="G15">
            <v>1</v>
          </cell>
          <cell r="H15">
            <v>2</v>
          </cell>
          <cell r="I15">
            <v>2</v>
          </cell>
          <cell r="J15">
            <v>2</v>
          </cell>
          <cell r="L15">
            <v>1</v>
          </cell>
          <cell r="O15">
            <v>1</v>
          </cell>
        </row>
        <row r="16">
          <cell r="B16" t="str">
            <v>Акушерское дело</v>
          </cell>
          <cell r="C16" t="str">
            <v>бюджет</v>
          </cell>
          <cell r="D16">
            <v>21</v>
          </cell>
          <cell r="E16">
            <v>17</v>
          </cell>
          <cell r="F16">
            <v>15</v>
          </cell>
          <cell r="G16">
            <v>1</v>
          </cell>
          <cell r="H16">
            <v>1</v>
          </cell>
          <cell r="J16">
            <v>4</v>
          </cell>
          <cell r="K16">
            <v>2</v>
          </cell>
          <cell r="P16">
            <v>2</v>
          </cell>
        </row>
        <row r="17">
          <cell r="C17" t="str">
            <v xml:space="preserve">внебюджет </v>
          </cell>
        </row>
        <row r="18">
          <cell r="C18" t="str">
            <v>ИТОГО</v>
          </cell>
          <cell r="D18">
            <v>21</v>
          </cell>
          <cell r="E18">
            <v>17</v>
          </cell>
          <cell r="F18">
            <v>15</v>
          </cell>
          <cell r="G18">
            <v>1</v>
          </cell>
          <cell r="H18">
            <v>1</v>
          </cell>
          <cell r="J18">
            <v>4</v>
          </cell>
          <cell r="K18">
            <v>2</v>
          </cell>
          <cell r="P18">
            <v>2</v>
          </cell>
        </row>
        <row r="19">
          <cell r="B19" t="str">
            <v>Лечебное дело</v>
          </cell>
          <cell r="C19" t="str">
            <v>бюджет</v>
          </cell>
          <cell r="D19">
            <v>21</v>
          </cell>
          <cell r="E19">
            <v>18</v>
          </cell>
          <cell r="F19">
            <v>13</v>
          </cell>
          <cell r="G19">
            <v>4</v>
          </cell>
          <cell r="H19">
            <v>1</v>
          </cell>
          <cell r="J19">
            <v>3</v>
          </cell>
          <cell r="M19">
            <v>1</v>
          </cell>
          <cell r="N19">
            <v>2</v>
          </cell>
        </row>
        <row r="20">
          <cell r="C20" t="str">
            <v xml:space="preserve">внебюджет </v>
          </cell>
        </row>
        <row r="21">
          <cell r="C21" t="str">
            <v>ИТОГО</v>
          </cell>
          <cell r="D21">
            <v>21</v>
          </cell>
          <cell r="E21">
            <v>18</v>
          </cell>
          <cell r="F21">
            <v>13</v>
          </cell>
          <cell r="G21">
            <v>4</v>
          </cell>
          <cell r="H21">
            <v>1</v>
          </cell>
          <cell r="J21">
            <v>3</v>
          </cell>
          <cell r="M21">
            <v>1</v>
          </cell>
          <cell r="N21">
            <v>2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</sheetNames>
    <sheetDataSet>
      <sheetData sheetId="0">
        <row r="20">
          <cell r="A20" t="str">
            <v>(Должность исполнителя, фамилия с полным указанием имени и отчества,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</sheetNames>
    <sheetDataSet>
      <sheetData sheetId="0" refreshError="1">
        <row r="9">
          <cell r="B9" t="str">
            <v>Баева Софья Дмитриевна</v>
          </cell>
        </row>
        <row r="12">
          <cell r="B12" t="str">
            <v>Брылякова  Екатерина Павловна</v>
          </cell>
        </row>
        <row r="15">
          <cell r="B15" t="str">
            <v>Вартазарян Мария  Исламовна</v>
          </cell>
        </row>
        <row r="18">
          <cell r="B18" t="str">
            <v>Зайцева  Анастасия Андреевна</v>
          </cell>
        </row>
        <row r="21">
          <cell r="B21" t="str">
            <v>Землянко Надежда Андреевна</v>
          </cell>
        </row>
        <row r="24">
          <cell r="B24" t="str">
            <v>Каюков Юрий Сергеевич</v>
          </cell>
        </row>
        <row r="27">
          <cell r="B27" t="str">
            <v>Куличева Валерия Владимировна</v>
          </cell>
        </row>
        <row r="30">
          <cell r="B30" t="str">
            <v>Лигостаева Валерия Владиславовна</v>
          </cell>
        </row>
        <row r="33">
          <cell r="B33" t="str">
            <v>Марков Илья Игоревич</v>
          </cell>
        </row>
        <row r="36">
          <cell r="B36" t="str">
            <v>Нуйкина Ольга Владимировна</v>
          </cell>
        </row>
        <row r="39">
          <cell r="B39" t="str">
            <v>Отрубянников Никита Сергеевич</v>
          </cell>
        </row>
        <row r="42">
          <cell r="B42" t="str">
            <v>Сейфетдинова Адель Салеховна</v>
          </cell>
        </row>
        <row r="45">
          <cell r="B45" t="str">
            <v>Серпак Анастасия Денисовна</v>
          </cell>
        </row>
        <row r="48">
          <cell r="B48" t="str">
            <v>Спиридонова  Яна  Викторовна</v>
          </cell>
        </row>
        <row r="51">
          <cell r="B51" t="str">
            <v>Страх Юлия Юрьевна</v>
          </cell>
        </row>
        <row r="54">
          <cell r="B54" t="str">
            <v>Теймурян Элмира Азизовна</v>
          </cell>
        </row>
        <row r="57">
          <cell r="B57" t="str">
            <v>Ферзаули Хаваж Ахмедович</v>
          </cell>
        </row>
        <row r="60">
          <cell r="B60" t="str">
            <v>Чванова Анастасия Сергеевна</v>
          </cell>
        </row>
        <row r="63">
          <cell r="B63" t="str">
            <v>Чибирова  Дарья Алексеевна</v>
          </cell>
        </row>
        <row r="66">
          <cell r="B66" t="str">
            <v>Шихиева Динара Эльшадовна</v>
          </cell>
        </row>
        <row r="68">
          <cell r="B68" t="str">
            <v>Шпитова Мария Алексеевна</v>
          </cell>
        </row>
        <row r="71">
          <cell r="B71" t="str">
            <v>Юсумбалиева Лилия Наильевна</v>
          </cell>
        </row>
        <row r="77">
          <cell r="B77" t="str">
            <v>Агабабян Анна Владимировна</v>
          </cell>
        </row>
        <row r="80">
          <cell r="B80" t="str">
            <v>Байрамова Нармин Тагировна</v>
          </cell>
        </row>
        <row r="83">
          <cell r="B83" t="str">
            <v>Басюк Анна Сергеевна</v>
          </cell>
        </row>
        <row r="85">
          <cell r="B85" t="str">
            <v>Беридзе Диана Сергоевна</v>
          </cell>
        </row>
        <row r="88">
          <cell r="B88" t="str">
            <v>Ваврик Мария Петровна</v>
          </cell>
        </row>
        <row r="91">
          <cell r="B91" t="str">
            <v>Гантилова Наиля Шейхсаидовна</v>
          </cell>
        </row>
        <row r="94">
          <cell r="B94" t="str">
            <v>Егорова  Ксения  Владимировна</v>
          </cell>
        </row>
        <row r="97">
          <cell r="B97" t="str">
            <v>Егорова Мария Сергеевна</v>
          </cell>
        </row>
        <row r="100">
          <cell r="B100" t="str">
            <v>Курушина  Елена Александровна</v>
          </cell>
        </row>
        <row r="102">
          <cell r="B102" t="str">
            <v>Лесняк Елизавета Александровна</v>
          </cell>
        </row>
        <row r="105">
          <cell r="B105" t="str">
            <v>Олимжанов Акмалдин Акбарович</v>
          </cell>
        </row>
        <row r="108">
          <cell r="B108" t="str">
            <v>Подшивалин Андрей Владимирович</v>
          </cell>
        </row>
        <row r="111">
          <cell r="B111" t="str">
            <v>Танрывердиева Фируза Яшар кызы</v>
          </cell>
        </row>
        <row r="114">
          <cell r="B114" t="str">
            <v>Терентьева Ирина Олеговна</v>
          </cell>
        </row>
        <row r="117">
          <cell r="B117" t="str">
            <v>Тошпулотова Манзумахон Мадаминжоновна</v>
          </cell>
        </row>
        <row r="119">
          <cell r="B119" t="str">
            <v>Убайдулаева Асият Мусаевна</v>
          </cell>
        </row>
        <row r="122">
          <cell r="B122" t="str">
            <v>Шамкин Евгений Дмитриевич</v>
          </cell>
        </row>
        <row r="124">
          <cell r="B124" t="str">
            <v>Шарапов Наиль Юнусович</v>
          </cell>
        </row>
        <row r="127">
          <cell r="B127" t="str">
            <v>Шкурина Екатерина Сергеевна</v>
          </cell>
        </row>
        <row r="130">
          <cell r="B130" t="str">
            <v>Яковина Анна Алексеевна</v>
          </cell>
        </row>
        <row r="141">
          <cell r="B141" t="str">
            <v>Барышев Антон Вячеславович</v>
          </cell>
        </row>
        <row r="144">
          <cell r="B144" t="str">
            <v xml:space="preserve">Володина Ксения Александровна </v>
          </cell>
        </row>
        <row r="147">
          <cell r="B147" t="str">
            <v>Гайнутдинова Гелинэ Минтагировна</v>
          </cell>
        </row>
        <row r="150">
          <cell r="B150" t="str">
            <v>Гарцев Евгений Вячеславович</v>
          </cell>
        </row>
        <row r="153">
          <cell r="B153" t="str">
            <v>Двойнина Наталья Борисовна</v>
          </cell>
        </row>
        <row r="156">
          <cell r="B156" t="str">
            <v>Долла Алена Александровна</v>
          </cell>
        </row>
        <row r="158">
          <cell r="B158" t="str">
            <v>Нотенко Ольга Александровна</v>
          </cell>
        </row>
        <row r="161">
          <cell r="B161" t="str">
            <v>Звёнкин Роман Дмитриевич</v>
          </cell>
        </row>
        <row r="163">
          <cell r="B163" t="str">
            <v>Звонникова Екатерина Алексеевна</v>
          </cell>
        </row>
        <row r="166">
          <cell r="B166" t="str">
            <v>Керосинский Сергей Юрьевич</v>
          </cell>
        </row>
        <row r="168">
          <cell r="B168" t="str">
            <v>Клюшина Николь Станиславовна</v>
          </cell>
        </row>
        <row r="171">
          <cell r="B171" t="str">
            <v>Колбанова Кристина  Владимировна</v>
          </cell>
        </row>
        <row r="173">
          <cell r="B173" t="str">
            <v xml:space="preserve">Маврина Анастасия Алексеевна </v>
          </cell>
        </row>
        <row r="176">
          <cell r="B176" t="str">
            <v xml:space="preserve">Мастерова Мария Сергеевна </v>
          </cell>
        </row>
        <row r="178">
          <cell r="B178" t="str">
            <v>Назарова Алина Олеговна</v>
          </cell>
        </row>
        <row r="181">
          <cell r="B181" t="str">
            <v>Паристая Мария Евгеньевна</v>
          </cell>
        </row>
        <row r="184">
          <cell r="B184" t="str">
            <v>Полещикова Анастасия Владимировна</v>
          </cell>
        </row>
        <row r="186">
          <cell r="B186" t="str">
            <v>Раводина Кристина Михайловна</v>
          </cell>
        </row>
        <row r="189">
          <cell r="B189" t="str">
            <v>Андрюшина Валентина Валериевна</v>
          </cell>
        </row>
        <row r="192">
          <cell r="B192" t="str">
            <v>Сайдуллаев Ахунжан Шавкатович</v>
          </cell>
        </row>
        <row r="193">
          <cell r="B193" t="str">
            <v xml:space="preserve">Серова Дарья Александровна </v>
          </cell>
        </row>
        <row r="196">
          <cell r="B196" t="str">
            <v>Сафиуллина Сабина Рустамовна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A8" t="str">
            <v xml:space="preserve">ГБПОУ "СМК им. Н. Ляпиной" Филиал "Безенчукский" </v>
          </cell>
          <cell r="B8" t="str">
            <v xml:space="preserve">Бурасова Ольга Сергеевна </v>
          </cell>
          <cell r="C8" t="str">
            <v>Сестринское дело</v>
          </cell>
          <cell r="D8" t="str">
            <v>Бюджет</v>
          </cell>
          <cell r="E8" t="str">
            <v xml:space="preserve">Не трудоустроена </v>
          </cell>
          <cell r="F8" t="str">
            <v>Иная причина</v>
          </cell>
          <cell r="G8" t="str">
            <v>Поиск места работы</v>
          </cell>
        </row>
        <row r="9">
          <cell r="B9" t="str">
            <v>Вечканова Ангелина Андреевна</v>
          </cell>
          <cell r="C9" t="str">
            <v>Сестринское дело</v>
          </cell>
          <cell r="D9" t="str">
            <v>Бюджет</v>
          </cell>
          <cell r="E9" t="str">
            <v xml:space="preserve">Трудоустроена по специальности в государственное учреждение здравоохранения Самарской области </v>
          </cell>
          <cell r="F9" t="str">
            <v xml:space="preserve">ГБУЗ «Самарская областная клиническая больница им. В.Д. Середавина» </v>
          </cell>
          <cell r="G9" t="str">
            <v>χ</v>
          </cell>
        </row>
        <row r="10">
          <cell r="B10" t="str">
            <v xml:space="preserve">Волостнова Татьяна Александровна      </v>
          </cell>
          <cell r="C10" t="str">
            <v>Сестринское дело</v>
          </cell>
          <cell r="D10" t="str">
            <v>Бюджет</v>
          </cell>
          <cell r="E10" t="str">
            <v>Трудоустроена по специальности</v>
          </cell>
          <cell r="F10" t="str">
            <v>ООО "Справка"</v>
          </cell>
          <cell r="G10" t="str">
            <v>х</v>
          </cell>
        </row>
        <row r="11">
          <cell r="B11" t="str">
            <v xml:space="preserve">Горьковая Наталья Вячеславовна </v>
          </cell>
          <cell r="C11" t="str">
            <v>Сестринское дело</v>
          </cell>
          <cell r="D11" t="str">
            <v>Бюджет</v>
          </cell>
          <cell r="E11" t="str">
            <v xml:space="preserve">Не трудоустроена </v>
          </cell>
          <cell r="F11" t="str">
            <v>Иная причина</v>
          </cell>
          <cell r="G11" t="str">
            <v>Поиск места работы</v>
          </cell>
        </row>
        <row r="12">
          <cell r="B12" t="str">
            <v xml:space="preserve">Ерёмина Наталья Павловна </v>
          </cell>
          <cell r="C12" t="str">
            <v>Сестринское дело</v>
          </cell>
          <cell r="D12" t="str">
            <v>Бюджет</v>
          </cell>
          <cell r="E12" t="str">
            <v xml:space="preserve">Трудоустроена по специальности </v>
          </cell>
          <cell r="F12" t="str">
            <v>ООО "Статус"</v>
          </cell>
          <cell r="G12" t="str">
            <v>χ</v>
          </cell>
        </row>
        <row r="13">
          <cell r="B13" t="str">
            <v xml:space="preserve">Ермолаева Алёна Владимировна </v>
          </cell>
          <cell r="C13" t="str">
            <v>Сестринское дело</v>
          </cell>
          <cell r="D13" t="str">
            <v>Бюджет</v>
          </cell>
          <cell r="E13" t="str">
            <v xml:space="preserve">Трудоустроена не по специальности </v>
          </cell>
          <cell r="F13" t="str">
            <v>ИП "Эстель"</v>
          </cell>
          <cell r="G13" t="str">
            <v>Трудоустроена масаажистом в связи с более высокой заработной платой</v>
          </cell>
        </row>
        <row r="14">
          <cell r="B14" t="str">
            <v>Загакова Камилла Садуллоевна</v>
          </cell>
          <cell r="C14" t="str">
            <v>Сестринское дело</v>
          </cell>
          <cell r="D14" t="str">
            <v>Бюджет</v>
          </cell>
          <cell r="E14" t="str">
            <v>Не трудоустроена</v>
          </cell>
          <cell r="F14" t="str">
            <v>Иная причина</v>
          </cell>
          <cell r="G14" t="str">
            <v>Поиск места работы</v>
          </cell>
        </row>
        <row r="15">
          <cell r="B15" t="str">
            <v>Зайцева Светлана Арташесовна</v>
          </cell>
          <cell r="C15" t="str">
            <v>Сестринское дело</v>
          </cell>
          <cell r="D15" t="str">
            <v>Бюджет</v>
          </cell>
          <cell r="E15" t="str">
            <v>Трудоустроена по специальности в государственное учреждение здравоохранения Самарской области</v>
          </cell>
          <cell r="F15" t="str">
            <v>ГБУЗ СО «Приволжская ЦРБ»</v>
          </cell>
          <cell r="G15" t="str">
            <v>χ</v>
          </cell>
        </row>
        <row r="16">
          <cell r="B16" t="str">
            <v xml:space="preserve">Ивашкина Наталья Владимировна </v>
          </cell>
          <cell r="C16" t="str">
            <v>Сестринское дело</v>
          </cell>
          <cell r="D16" t="str">
            <v>Бюджет</v>
          </cell>
          <cell r="E16" t="str">
            <v>Трудоустроена по специальности в государственное учреждение здравоохранения Самарской области</v>
          </cell>
          <cell r="F16" t="str">
            <v xml:space="preserve">ГБУЗ «Самарская областная клиническая больница им. В.Д. Середавина» </v>
          </cell>
          <cell r="G16" t="str">
            <v>χ</v>
          </cell>
        </row>
        <row r="17">
          <cell r="B17" t="str">
            <v>Казарова Анжелика Викторовна</v>
          </cell>
          <cell r="C17" t="str">
            <v>Сестринское дело</v>
          </cell>
          <cell r="D17" t="str">
            <v>Бюджет</v>
          </cell>
          <cell r="E17" t="str">
            <v xml:space="preserve">Трудоустроена по специальности </v>
          </cell>
          <cell r="F17" t="str">
            <v>ГКУ СО "Комплексный центр социального обслуживания населения "Юго-Западного округа"</v>
          </cell>
          <cell r="G17" t="str">
            <v>χ</v>
          </cell>
        </row>
        <row r="18">
          <cell r="B18" t="str">
            <v xml:space="preserve">Каминская Светлана Андреевна </v>
          </cell>
          <cell r="C18" t="str">
            <v>Сестринское дело</v>
          </cell>
          <cell r="D18" t="str">
            <v>Бюджет</v>
          </cell>
          <cell r="E18" t="str">
            <v>Трудоустроена по специальности в государственное учреждение здравоохранения Самарской области</v>
          </cell>
          <cell r="F18" t="str">
            <v>Клиники ГБОУ ВПО СамГМУ</v>
          </cell>
          <cell r="G18" t="str">
            <v>χ</v>
          </cell>
        </row>
        <row r="19">
          <cell r="B19" t="str">
            <v xml:space="preserve">Карпова Алёна Юрьевна </v>
          </cell>
          <cell r="C19" t="str">
            <v>Сестринское дело</v>
          </cell>
          <cell r="D19" t="str">
            <v>Бюджет</v>
          </cell>
          <cell r="E19" t="str">
            <v>Трудоустроена не по специальности в государственное учреждение здравоохранения Ульяновской областит области</v>
          </cell>
          <cell r="F19" t="str">
            <v>ГУЗ "Кузоватовская РБ"</v>
          </cell>
          <cell r="G19" t="str">
            <v>Трудоустроена медицинским статистом в связи с отсутствием вакансий медицинской сестры</v>
          </cell>
        </row>
        <row r="20">
          <cell r="B20" t="str">
            <v xml:space="preserve">Кимаева Екатерина Сергеевна </v>
          </cell>
          <cell r="C20" t="str">
            <v>Сестринское дело</v>
          </cell>
          <cell r="D20" t="str">
            <v>Бюджет</v>
          </cell>
          <cell r="E20" t="str">
            <v>Трудоустроена по специальности</v>
          </cell>
          <cell r="F20" t="str">
            <v>МАО ДОЦ "Березка"</v>
          </cell>
          <cell r="G20" t="str">
            <v>χ</v>
          </cell>
        </row>
        <row r="21">
          <cell r="B21" t="str">
            <v xml:space="preserve">Клюева Анастасия Владимировна  </v>
          </cell>
          <cell r="C21" t="str">
            <v>Сестринское дело</v>
          </cell>
          <cell r="D21" t="str">
            <v>Бюджет</v>
          </cell>
          <cell r="E21" t="str">
            <v>Трудоустроена по специальности в государственное учреждение здравоохранения Самарской области</v>
          </cell>
          <cell r="F21" t="str">
            <v>Государственное бюджетное учреждение Самарской области «Приволжский молодежный пансионат для инвалидов (психоневрологический интернат)»</v>
          </cell>
          <cell r="G21" t="str">
            <v>χ</v>
          </cell>
        </row>
        <row r="22">
          <cell r="B22" t="str">
            <v xml:space="preserve">Криушкина Татьяна Викторовна   </v>
          </cell>
          <cell r="C22" t="str">
            <v>Сестринское дело</v>
          </cell>
          <cell r="D22" t="str">
            <v>Бюджет</v>
          </cell>
          <cell r="E22" t="str">
            <v>Трудоустроена по специальности в государственное учреждение здравоохранения Самарской области</v>
          </cell>
          <cell r="F22" t="str">
            <v>ГБУЗ СО «Приволжская ЦРБ»</v>
          </cell>
          <cell r="G22" t="str">
            <v>χ</v>
          </cell>
        </row>
        <row r="23">
          <cell r="B23" t="str">
            <v xml:space="preserve">Кузнецова Юлия Владимировна </v>
          </cell>
          <cell r="C23" t="str">
            <v>Сестринское дело</v>
          </cell>
          <cell r="D23" t="str">
            <v>Бюджет</v>
          </cell>
          <cell r="E23" t="str">
            <v xml:space="preserve">Не трудоустроена </v>
          </cell>
          <cell r="F23" t="str">
            <v>Иная причина</v>
          </cell>
          <cell r="G23" t="str">
            <v>Поиск места работы</v>
          </cell>
        </row>
        <row r="24">
          <cell r="B24" t="str">
            <v xml:space="preserve">Кулева Мария Сергеевна </v>
          </cell>
          <cell r="C24" t="str">
            <v>Сестринское дело</v>
          </cell>
          <cell r="D24" t="str">
            <v>Бюджет</v>
          </cell>
          <cell r="E24" t="str">
            <v>Трудоустроена по специальности в государственное учреждение здравоохранения Самарской области</v>
          </cell>
          <cell r="F24" t="str">
            <v xml:space="preserve">ГБУЗ «Самарская областная клиническая больница им. В.Д. Середавина» </v>
          </cell>
          <cell r="G24" t="str">
            <v>χ</v>
          </cell>
        </row>
        <row r="25">
          <cell r="B25" t="str">
            <v xml:space="preserve">Мокрушина Татьяна Ивановна </v>
          </cell>
          <cell r="C25" t="str">
            <v>Сестринское дело</v>
          </cell>
          <cell r="D25" t="str">
            <v>Бюджет</v>
          </cell>
          <cell r="E25" t="str">
            <v>Трудоустроена по специальности в государственное учреждение здравоохранения Самарской области</v>
          </cell>
          <cell r="F25" t="str">
            <v xml:space="preserve">ГБУЗ «Самарская областная клиническая больница им. В.Д. Середавина» </v>
          </cell>
          <cell r="G25" t="str">
            <v>χ</v>
          </cell>
        </row>
        <row r="26">
          <cell r="B26" t="str">
            <v xml:space="preserve">Недоспасова Татьяна Владимировна </v>
          </cell>
          <cell r="C26" t="str">
            <v>Сестринское дело</v>
          </cell>
          <cell r="D26" t="str">
            <v>Бюджет</v>
          </cell>
          <cell r="E26" t="str">
            <v xml:space="preserve">Не трудоустроена </v>
          </cell>
          <cell r="F26" t="str">
            <v>Иная причина</v>
          </cell>
          <cell r="G26" t="str">
            <v>Поиск места работы</v>
          </cell>
        </row>
        <row r="27">
          <cell r="B27" t="str">
            <v xml:space="preserve">Новичкова Александра Сулейманова  </v>
          </cell>
          <cell r="C27" t="str">
            <v>Сестринское дело</v>
          </cell>
          <cell r="D27" t="str">
            <v>Бюджет</v>
          </cell>
          <cell r="E27" t="str">
            <v>Трудоустроена по специальности в государственное учреждение здравоохранения Самарской области</v>
          </cell>
          <cell r="F27" t="str">
            <v>ГБУЗ СО «Чапаевская ЦГБ»</v>
          </cell>
          <cell r="G27" t="str">
            <v>χ</v>
          </cell>
        </row>
        <row r="28">
          <cell r="B28" t="str">
            <v xml:space="preserve">Носкова Надежда Сергеевна </v>
          </cell>
          <cell r="C28" t="str">
            <v>Сестринское дело</v>
          </cell>
          <cell r="D28" t="str">
            <v>Бюджет</v>
          </cell>
          <cell r="E28" t="str">
            <v xml:space="preserve">Не трудоустроена </v>
          </cell>
          <cell r="F28" t="str">
            <v>Иная причина</v>
          </cell>
          <cell r="G28" t="str">
            <v>Отпуск по уходу за ребенком</v>
          </cell>
        </row>
        <row r="29">
          <cell r="B29" t="str">
            <v xml:space="preserve">Полфунтикова Анна Эдуардовна </v>
          </cell>
          <cell r="C29" t="str">
            <v>Сестринское дело</v>
          </cell>
          <cell r="D29" t="str">
            <v>Бюджет</v>
          </cell>
          <cell r="E29" t="str">
            <v>Трудоустроена по специальности</v>
          </cell>
          <cell r="F29" t="str">
            <v>ООО"Справка"</v>
          </cell>
          <cell r="G29" t="str">
            <v>χ</v>
          </cell>
        </row>
        <row r="30">
          <cell r="B30" t="str">
            <v xml:space="preserve">Поснова Лариса Викторовна         </v>
          </cell>
          <cell r="C30" t="str">
            <v>Сестринское дело</v>
          </cell>
          <cell r="D30" t="str">
            <v>Бюджет</v>
          </cell>
          <cell r="E30" t="str">
            <v>Трудоустроена не по специальности в государственное учреждение здравоохранения Самарской области</v>
          </cell>
          <cell r="F30" t="str">
            <v>ГБУЗ СО «Приволжская ЦРБ»</v>
          </cell>
          <cell r="G30" t="str">
            <v>χ</v>
          </cell>
        </row>
        <row r="31">
          <cell r="B31" t="str">
            <v>Пушкарева Валентина Рудольфовна</v>
          </cell>
          <cell r="C31" t="str">
            <v>Сестринское дело</v>
          </cell>
          <cell r="D31" t="str">
            <v>Бюджет</v>
          </cell>
          <cell r="E31" t="str">
            <v>Трудоустроена по специальности в государственное учреждение здравоохранения Самарской области</v>
          </cell>
          <cell r="F31" t="str">
            <v>ГБУЗ СО «Приволжская ЦРБ»</v>
          </cell>
          <cell r="G31" t="str">
            <v>χ</v>
          </cell>
        </row>
        <row r="32">
          <cell r="B32" t="str">
            <v>Романов Андрей Андреевич</v>
          </cell>
          <cell r="C32" t="str">
            <v>Сестринское дело</v>
          </cell>
          <cell r="D32" t="str">
            <v>Бюджет</v>
          </cell>
          <cell r="E32" t="str">
            <v>Не трудоустроен</v>
          </cell>
          <cell r="F32" t="str">
            <v>Иная причина</v>
          </cell>
          <cell r="G32" t="str">
            <v>Призыв в ряды Российской армии</v>
          </cell>
        </row>
        <row r="33">
          <cell r="B33" t="str">
            <v>Рослякова Юлия Андреевна                            сирота</v>
          </cell>
          <cell r="C33" t="str">
            <v>Сестринское дело</v>
          </cell>
          <cell r="D33" t="str">
            <v>Бюджет</v>
          </cell>
          <cell r="E33" t="str">
            <v>Трудоустроена по специальности в государственное учреждение здравоохранения Самарской области</v>
          </cell>
          <cell r="F33" t="str">
            <v>ГБУ СО "Приволжский молодежный пансионат для инвалидов"</v>
          </cell>
          <cell r="G33" t="str">
            <v>χ</v>
          </cell>
        </row>
        <row r="34">
          <cell r="B34" t="str">
            <v>Саушкина Анастасия Михайловна                         сирота</v>
          </cell>
          <cell r="C34" t="str">
            <v>Сестринское дело</v>
          </cell>
          <cell r="D34" t="str">
            <v>Бюджет</v>
          </cell>
          <cell r="E34" t="str">
            <v xml:space="preserve">Не трудоустроена </v>
          </cell>
          <cell r="F34" t="str">
            <v>Иная причина</v>
          </cell>
          <cell r="G34" t="str">
            <v>Поиск места работы</v>
          </cell>
        </row>
        <row r="35">
          <cell r="B35" t="str">
            <v xml:space="preserve">Сидоренкова Юлия Юрьевна </v>
          </cell>
          <cell r="C35" t="str">
            <v>Сестринское дело</v>
          </cell>
          <cell r="D35" t="str">
            <v>Бюджет</v>
          </cell>
          <cell r="E35" t="str">
            <v>Трудоустроена по специальности в государственное учреждение здравоохранения Самарской области</v>
          </cell>
          <cell r="F35" t="str">
            <v>ГБУЗ "Самарская психиатрическая больница"</v>
          </cell>
          <cell r="G35" t="str">
            <v>χ</v>
          </cell>
        </row>
        <row r="36">
          <cell r="B36" t="str">
            <v>Симакова Ирина Олеговна</v>
          </cell>
          <cell r="C36" t="str">
            <v>Сестринское дело</v>
          </cell>
          <cell r="D36" t="str">
            <v>Бюджет</v>
          </cell>
          <cell r="E36" t="str">
            <v>Трудоустроена по специальности в государственное учреждение здравоохранения Самарской области</v>
          </cell>
          <cell r="F36" t="str">
            <v>ГБУЗ СО "Безенчукская ЦРБ"</v>
          </cell>
          <cell r="G36" t="str">
            <v>χ</v>
          </cell>
        </row>
        <row r="37">
          <cell r="B37" t="str">
            <v xml:space="preserve">Ситнова Татьяна Игоревна </v>
          </cell>
          <cell r="C37" t="str">
            <v>Сестринское дело</v>
          </cell>
          <cell r="D37" t="str">
            <v>Бюджет</v>
          </cell>
          <cell r="E37" t="str">
            <v>Трудоустроена по специальности в государственное учреждение здравоохранения Самарской области</v>
          </cell>
          <cell r="F37" t="str">
            <v xml:space="preserve">ГБУЗ «Самарская областная клиническая больница им. В.Д. Середавина» </v>
          </cell>
          <cell r="G37" t="str">
            <v>χ</v>
          </cell>
        </row>
        <row r="38">
          <cell r="B38" t="str">
            <v xml:space="preserve">Солдатова Кристина Витальевна </v>
          </cell>
          <cell r="C38" t="str">
            <v>Сестринское дело</v>
          </cell>
          <cell r="D38" t="str">
            <v>Бюджет</v>
          </cell>
          <cell r="E38" t="str">
            <v>Трудоустроена по специальности в государственное учреждение здравоохранения Самарской области</v>
          </cell>
          <cell r="F38" t="str">
            <v>ГБУЗ СО «Чапаевская ЦГБ»</v>
          </cell>
          <cell r="G38" t="str">
            <v>χ</v>
          </cell>
        </row>
        <row r="39">
          <cell r="B39" t="str">
            <v>Султанов Александр Алексеевич</v>
          </cell>
          <cell r="C39" t="str">
            <v>Сестринское дело</v>
          </cell>
          <cell r="D39" t="str">
            <v>Бюджет</v>
          </cell>
          <cell r="E39" t="str">
            <v>Не трудоустроен</v>
          </cell>
          <cell r="F39" t="str">
            <v>Иная причина</v>
          </cell>
          <cell r="G39" t="str">
            <v>Призыв в ряды Российской Армии</v>
          </cell>
        </row>
        <row r="40">
          <cell r="B40" t="str">
            <v>Суркова Татьяна Васильевна</v>
          </cell>
          <cell r="C40" t="str">
            <v>Сестринское дело</v>
          </cell>
          <cell r="D40" t="str">
            <v>Бюджет</v>
          </cell>
          <cell r="E40" t="str">
            <v>Трудоустроена по специальности в государственное учреждение здравоохранения Самарской области</v>
          </cell>
          <cell r="F40" t="str">
            <v xml:space="preserve">ГБУЗ «Самарская областная клиническая больница им. В.Д. Середавина» </v>
          </cell>
          <cell r="G40" t="str">
            <v>χ</v>
          </cell>
        </row>
        <row r="41">
          <cell r="B41" t="str">
            <v xml:space="preserve">Тонова Евгения Сергеевна                                                 </v>
          </cell>
          <cell r="C41" t="str">
            <v>Сестринское дело</v>
          </cell>
          <cell r="D41" t="str">
            <v>Бюджет</v>
          </cell>
          <cell r="E41" t="str">
            <v xml:space="preserve">Не трудоустроена </v>
          </cell>
          <cell r="F41" t="str">
            <v>Иная причина</v>
          </cell>
          <cell r="G41" t="str">
            <v>Поиск места работы</v>
          </cell>
        </row>
        <row r="42">
          <cell r="B42" t="str">
            <v>Исаева Анжела Рамазановна</v>
          </cell>
          <cell r="C42" t="str">
            <v>Сестринское дело</v>
          </cell>
          <cell r="D42" t="str">
            <v>Бюджет</v>
          </cell>
          <cell r="E42" t="str">
            <v>Трудоустроена по специальности в государственное учреждение здравоохранения Самарской области</v>
          </cell>
          <cell r="F42" t="str">
            <v>ГБУЗ СО "Безенчукская ЦРБ"</v>
          </cell>
          <cell r="G42" t="str">
            <v>χ</v>
          </cell>
        </row>
        <row r="43">
          <cell r="B43" t="str">
            <v>Февзиева Мадине Марленовна</v>
          </cell>
          <cell r="C43" t="str">
            <v>Сестринское дело</v>
          </cell>
          <cell r="D43" t="str">
            <v>Бюджет</v>
          </cell>
          <cell r="E43" t="str">
            <v xml:space="preserve">Не трудоустроена </v>
          </cell>
          <cell r="F43" t="str">
            <v>Иная прична</v>
          </cell>
          <cell r="G43" t="str">
            <v>переезд в другой регион</v>
          </cell>
        </row>
        <row r="44">
          <cell r="B44" t="str">
            <v xml:space="preserve">Филатенкова Ольга Олеговна </v>
          </cell>
          <cell r="C44" t="str">
            <v>Сестринское дело</v>
          </cell>
          <cell r="D44" t="str">
            <v>Бюджет</v>
          </cell>
          <cell r="E44" t="str">
            <v>Трудоустроена по специальности в государственное учреждение здравоохранения Самарской области</v>
          </cell>
          <cell r="F44" t="str">
            <v>ГБУЗ Самарская психиатрическая больница</v>
          </cell>
          <cell r="G44" t="str">
            <v>χ</v>
          </cell>
        </row>
        <row r="45">
          <cell r="B45" t="str">
            <v>Чепухова Ксения Сергеевна</v>
          </cell>
          <cell r="C45" t="str">
            <v>Сестринское дело</v>
          </cell>
          <cell r="D45" t="str">
            <v>Бюджет</v>
          </cell>
          <cell r="E45" t="str">
            <v>Трудоустроена по специальности в государственное учреждение здравоохранения Самарской области</v>
          </cell>
          <cell r="F45" t="str">
            <v>ГБУЗ СО "Безенчукская ЦРБ"</v>
          </cell>
          <cell r="G45" t="str">
            <v>χ</v>
          </cell>
        </row>
        <row r="46">
          <cell r="B46" t="str">
            <v>Чечин Данил Андреевич</v>
          </cell>
          <cell r="C46" t="str">
            <v>Сестринское дело</v>
          </cell>
          <cell r="D46" t="str">
            <v>Бюджет</v>
          </cell>
          <cell r="E46" t="str">
            <v>Трудоустроен по специальности в государственное учреждение здравоохранения Самарской области</v>
          </cell>
          <cell r="F46" t="str">
            <v>ГБУЗ СОЦ СПИД</v>
          </cell>
          <cell r="G46" t="str">
            <v>χ</v>
          </cell>
        </row>
        <row r="47">
          <cell r="B47" t="str">
            <v xml:space="preserve">Чугурова Ирина Сергеевна </v>
          </cell>
          <cell r="C47" t="str">
            <v>Сестринское дело</v>
          </cell>
          <cell r="D47" t="str">
            <v>Бюджет</v>
          </cell>
          <cell r="E47" t="str">
            <v>Трудоустроена по специальности в государственное учреждение здравоохранения Самарской области</v>
          </cell>
          <cell r="F47" t="str">
            <v>ГБУЗ СО «Чапаевская ЦГБ»</v>
          </cell>
          <cell r="G47" t="str">
            <v>χ</v>
          </cell>
        </row>
        <row r="48">
          <cell r="B48" t="str">
            <v xml:space="preserve">Шаутинова Галия Каржибаевна  </v>
          </cell>
          <cell r="C48" t="str">
            <v>Сестринское дело</v>
          </cell>
          <cell r="D48" t="str">
            <v>Бюджет</v>
          </cell>
          <cell r="E48" t="str">
            <v>Трудоустроена по специальности в государственное учреждение здравоохранения Самарской области</v>
          </cell>
          <cell r="F48" t="str">
            <v>ГБУЗ СО "Владмировский пансионат для инвалидов (психоневрологический интернат)"</v>
          </cell>
          <cell r="G48" t="str">
            <v>χ</v>
          </cell>
        </row>
        <row r="49">
          <cell r="B49" t="str">
            <v>Яшина Анна Константиновна</v>
          </cell>
          <cell r="C49" t="str">
            <v>Сестринское дело</v>
          </cell>
          <cell r="D49" t="str">
            <v>Бюджет</v>
          </cell>
          <cell r="E49" t="str">
            <v xml:space="preserve">Не трудоустроена </v>
          </cell>
          <cell r="F49" t="str">
            <v>Иная причина</v>
          </cell>
          <cell r="G49" t="str">
            <v>Поиск места работы</v>
          </cell>
        </row>
        <row r="50">
          <cell r="B50" t="str">
            <v xml:space="preserve">Абдуллаева Алина Михайловна </v>
          </cell>
          <cell r="C50" t="str">
            <v>Лечебное дело</v>
          </cell>
          <cell r="D50" t="str">
            <v>Бюджет</v>
          </cell>
          <cell r="E50" t="str">
            <v xml:space="preserve">Не трудоустроена </v>
          </cell>
          <cell r="F50" t="str">
            <v>Иная причина</v>
          </cell>
          <cell r="G50" t="str">
            <v>Отпуск по уходу за ребенком</v>
          </cell>
        </row>
        <row r="51">
          <cell r="B51" t="str">
            <v xml:space="preserve">Абсалиева Альфия Рафатовна </v>
          </cell>
          <cell r="C51" t="str">
            <v>Лечебное дело</v>
          </cell>
          <cell r="D51" t="str">
            <v>Бюджет</v>
          </cell>
          <cell r="E51" t="str">
            <v>Трудоустроена не по специальности в государственное учреждение здравоохранения Самарской области</v>
          </cell>
          <cell r="F51" t="str">
            <v>ГББУЗ СО "Хворостянская ЦРБ"</v>
          </cell>
          <cell r="G51" t="str">
            <v>Трудоустроена медицинской сестрой в связи с отсутствием вакансий фельдшера</v>
          </cell>
        </row>
        <row r="52">
          <cell r="B52" t="str">
            <v>Алтынбаева Карина Рашидовна</v>
          </cell>
          <cell r="C52" t="str">
            <v>Лечебное дело</v>
          </cell>
          <cell r="D52" t="str">
            <v>Бюджет</v>
          </cell>
          <cell r="E52" t="str">
            <v xml:space="preserve">Не трудоустроена </v>
          </cell>
          <cell r="F52" t="str">
            <v>Иная причина</v>
          </cell>
          <cell r="G52" t="str">
            <v>Поиск места работы</v>
          </cell>
        </row>
        <row r="53">
          <cell r="B53" t="str">
            <v>Калиниченко Ирина Юрьевна</v>
          </cell>
          <cell r="C53" t="str">
            <v>Лечебное дело</v>
          </cell>
          <cell r="D53" t="str">
            <v>Бюджет</v>
          </cell>
          <cell r="E53" t="str">
            <v>Трудоустроена не по специальности в государственное учреждение здравоохранения Самарской области</v>
          </cell>
          <cell r="F53" t="str">
            <v>ГБУЗ СО «Самарская городская клиническая больница № 1 им. Н.И. Пирогова"</v>
          </cell>
          <cell r="G53" t="str">
            <v>Трудоустроена медицинской сестрой в связи с отсутствием вакансий фельдшера</v>
          </cell>
        </row>
        <row r="54">
          <cell r="B54" t="str">
            <v xml:space="preserve">Петрунина Ольга Александровна </v>
          </cell>
          <cell r="C54" t="str">
            <v>Лечебное дело</v>
          </cell>
          <cell r="D54" t="str">
            <v>Бюджет</v>
          </cell>
          <cell r="E54" t="str">
            <v>Не трудоустроена</v>
          </cell>
          <cell r="F54" t="str">
            <v>Иная причина</v>
          </cell>
          <cell r="G54" t="str">
            <v>Отпуск по уходу за ребенком</v>
          </cell>
        </row>
        <row r="55">
          <cell r="B55" t="str">
            <v>Кочеткова Юлия Алексеевна                                    инвалидность</v>
          </cell>
          <cell r="C55" t="str">
            <v>Лечебное дело</v>
          </cell>
          <cell r="D55" t="str">
            <v>Бюджет</v>
          </cell>
          <cell r="E55" t="str">
            <v xml:space="preserve">Не трудоустроена </v>
          </cell>
          <cell r="F55" t="str">
            <v>Иная причина</v>
          </cell>
          <cell r="G55" t="str">
            <v>Отпуск по уходу за ребенком</v>
          </cell>
        </row>
        <row r="56">
          <cell r="B56" t="str">
            <v>Курмакаева Нясимя Гаязовна</v>
          </cell>
          <cell r="C56" t="str">
            <v>Лечебное дело</v>
          </cell>
          <cell r="D56" t="str">
            <v>Бюджет</v>
          </cell>
          <cell r="E56" t="str">
            <v>Трудоустроена не по специальности в  государственное учреждение здравоохранения Самарской области</v>
          </cell>
          <cell r="F56" t="str">
            <v>ГББУЗ СО "Хворостянская ЦРБ"</v>
          </cell>
          <cell r="G56" t="str">
            <v>Трудоустроена медицинской сестрой в связи с отсутствием вакансий фельдшера</v>
          </cell>
        </row>
        <row r="57">
          <cell r="B57" t="str">
            <v xml:space="preserve">Мамлеева Зульфия Рафаильевна </v>
          </cell>
          <cell r="C57" t="str">
            <v>Лечебное дело</v>
          </cell>
          <cell r="D57" t="str">
            <v>Бюджет</v>
          </cell>
          <cell r="E57" t="str">
            <v>Не трудоустроена</v>
          </cell>
          <cell r="F57" t="str">
            <v>Иная причина</v>
          </cell>
          <cell r="G57" t="str">
            <v>Переезд в другой регион</v>
          </cell>
        </row>
        <row r="58">
          <cell r="B58" t="str">
            <v xml:space="preserve">Медведева Наталия Владимировна </v>
          </cell>
          <cell r="C58" t="str">
            <v>Лечебное дело</v>
          </cell>
          <cell r="D58" t="str">
            <v>Бюджет</v>
          </cell>
          <cell r="E58" t="str">
            <v xml:space="preserve">Не трудоустроена </v>
          </cell>
          <cell r="F58" t="str">
            <v>Иная причина</v>
          </cell>
          <cell r="G58" t="str">
            <v>Отпуск по уходу за ребенком</v>
          </cell>
        </row>
        <row r="59">
          <cell r="B59" t="str">
            <v xml:space="preserve">Мишикенова Виктория Владимировна  </v>
          </cell>
          <cell r="C59" t="str">
            <v>Лечебное дело</v>
          </cell>
          <cell r="D59" t="str">
            <v>Бюджет</v>
          </cell>
          <cell r="E59" t="str">
            <v>Трудоустроена по специальности в  государственное учреждение здравоохранения Самарской области</v>
          </cell>
          <cell r="F59" t="str">
            <v>СОССМП "Безенчукская подстанция"</v>
          </cell>
          <cell r="G59" t="str">
            <v>χ</v>
          </cell>
        </row>
        <row r="60">
          <cell r="B60" t="str">
            <v xml:space="preserve">Назарова Зарина Вячеславовна </v>
          </cell>
          <cell r="C60" t="str">
            <v>Лечебное дело</v>
          </cell>
          <cell r="D60" t="str">
            <v>Бюджет</v>
          </cell>
          <cell r="E60" t="str">
            <v>Трудоустроена по специальности в  государственное учреждение здравоохранения Самарской области</v>
          </cell>
          <cell r="F60" t="str">
            <v>МУ Дом ветеранов г. Чапаевск</v>
          </cell>
          <cell r="G60" t="str">
            <v>χ</v>
          </cell>
        </row>
        <row r="61">
          <cell r="B61" t="str">
            <v xml:space="preserve">Пономарева Наталья Владимировна </v>
          </cell>
          <cell r="C61" t="str">
            <v>Лечебное дело</v>
          </cell>
          <cell r="D61" t="str">
            <v>Бюджет</v>
          </cell>
          <cell r="E61" t="str">
            <v xml:space="preserve">Не трудоустроена </v>
          </cell>
          <cell r="F61" t="str">
            <v>Иная причина</v>
          </cell>
          <cell r="G61" t="str">
            <v>Отпуск по уходу за ребенком</v>
          </cell>
        </row>
        <row r="62">
          <cell r="B62" t="str">
            <v xml:space="preserve">Рауткина Наталья Владимировна </v>
          </cell>
          <cell r="C62" t="str">
            <v>Лечебное дело</v>
          </cell>
          <cell r="D62" t="str">
            <v>Бюджет</v>
          </cell>
          <cell r="E62" t="str">
            <v>Трудоустроена не по специальности в  государственное учреждение здравоохранения Самарской области</v>
          </cell>
          <cell r="F62" t="str">
            <v xml:space="preserve">ГБУЗ СО "Хворостянская ЦРБ"" </v>
          </cell>
          <cell r="G62" t="str">
            <v>Трудоустроена медицинской сестрой в связи с отсутствием вакансий фельдшера</v>
          </cell>
        </row>
        <row r="63">
          <cell r="B63" t="str">
            <v>Ревенко Наталья Анатольевна</v>
          </cell>
          <cell r="C63" t="str">
            <v>Лечебное дело</v>
          </cell>
          <cell r="D63" t="str">
            <v>Бюджет</v>
          </cell>
          <cell r="E63" t="str">
            <v>Трудоустроена по специальности в  государственное учреждение здравоохранения Самарской области</v>
          </cell>
          <cell r="F63" t="str">
            <v>ГБУЗ СО "Приволжская ЦРБ"</v>
          </cell>
          <cell r="G63" t="str">
            <v>χ</v>
          </cell>
        </row>
        <row r="64">
          <cell r="B64" t="str">
            <v xml:space="preserve">Фирка Елена Александровна </v>
          </cell>
          <cell r="C64" t="str">
            <v>Лечебное дело</v>
          </cell>
          <cell r="D64" t="str">
            <v>Бюджет</v>
          </cell>
          <cell r="E64" t="str">
            <v>Трудоустроена не по специальности в  государственное учреждение здравоохранения Самарской области</v>
          </cell>
          <cell r="F64" t="str">
            <v>ГБУЗ "СОКГБ"</v>
          </cell>
          <cell r="G64" t="str">
            <v>Трудоустроена медицинской сестрой в связи с отсутствием вакансий фельдшера</v>
          </cell>
        </row>
        <row r="65">
          <cell r="B65" t="str">
            <v xml:space="preserve">Хомич Кристина Анатольевна </v>
          </cell>
          <cell r="C65" t="str">
            <v>Лечебное дело</v>
          </cell>
          <cell r="D65" t="str">
            <v>Бюджет</v>
          </cell>
          <cell r="E65" t="str">
            <v xml:space="preserve">Не трудоустроена </v>
          </cell>
          <cell r="F65" t="str">
            <v>Иная причина</v>
          </cell>
          <cell r="G65" t="str">
            <v>Отпуск по уходу за ребенком</v>
          </cell>
        </row>
        <row r="66">
          <cell r="B66" t="str">
            <v xml:space="preserve">Хорошев Алексей Дмитриевич </v>
          </cell>
          <cell r="C66" t="str">
            <v>Лечебное дело</v>
          </cell>
          <cell r="D66" t="str">
            <v>Бюджет</v>
          </cell>
          <cell r="E66" t="str">
            <v>Трудоустроен по специальности в  государственное учреждение здравоохранения Самарской области</v>
          </cell>
          <cell r="F66" t="str">
            <v>СОССМП "Безенчукская подстанция"</v>
          </cell>
          <cell r="G66" t="str">
            <v>χ</v>
          </cell>
        </row>
        <row r="67">
          <cell r="B67" t="str">
            <v xml:space="preserve">Шангутова Алена Викторовна                                           </v>
          </cell>
          <cell r="C67" t="str">
            <v>Лечебное дело</v>
          </cell>
          <cell r="D67" t="str">
            <v>Бюджет</v>
          </cell>
          <cell r="E67" t="str">
            <v>Трудоустроена по специальности в  государственное учреждение здравоохранения Самарской области</v>
          </cell>
          <cell r="F67" t="str">
            <v>ГБУЗ СО "Самарская ССМП"</v>
          </cell>
          <cell r="G67" t="str">
            <v>χ</v>
          </cell>
        </row>
        <row r="68">
          <cell r="B68" t="str">
            <v xml:space="preserve">Шерстнёва Надежда Николаевна </v>
          </cell>
          <cell r="C68" t="str">
            <v>Лечебное дело</v>
          </cell>
          <cell r="D68" t="str">
            <v>Бюджет</v>
          </cell>
          <cell r="E68" t="str">
            <v xml:space="preserve">Не трудоустроена </v>
          </cell>
          <cell r="F68" t="str">
            <v>Иная причина</v>
          </cell>
          <cell r="G68" t="str">
            <v>Отпуск по уходу за ребенком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pplered16363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topLeftCell="A23" zoomScale="70" zoomScaleNormal="70" zoomScaleSheetLayoutView="70" workbookViewId="0">
      <selection activeCell="F24" sqref="F24:J24"/>
    </sheetView>
  </sheetViews>
  <sheetFormatPr defaultRowHeight="15.75" x14ac:dyDescent="0.25"/>
  <cols>
    <col min="1" max="1" width="19.140625" customWidth="1"/>
    <col min="2" max="2" width="16.85546875" style="1" customWidth="1"/>
    <col min="3" max="3" width="12.28515625" style="1" customWidth="1"/>
    <col min="4" max="4" width="15.5703125" style="1" customWidth="1"/>
    <col min="5" max="5" width="8" style="1" customWidth="1"/>
    <col min="6" max="6" width="20.7109375" style="1" customWidth="1"/>
    <col min="7" max="7" width="21.7109375" style="1" customWidth="1"/>
    <col min="8" max="8" width="10.42578125" style="1" customWidth="1"/>
    <col min="9" max="9" width="20.7109375" style="1" customWidth="1"/>
    <col min="10" max="10" width="7.28515625" style="1" customWidth="1"/>
    <col min="11" max="11" width="13.28515625" style="1" customWidth="1"/>
    <col min="12" max="12" width="24.42578125" style="1" customWidth="1"/>
    <col min="13" max="13" width="19.7109375" style="1" customWidth="1"/>
    <col min="14" max="14" width="12.140625" style="1" customWidth="1"/>
    <col min="15" max="15" width="11.5703125" style="1" customWidth="1"/>
    <col min="16" max="16" width="11.85546875" style="1" customWidth="1"/>
    <col min="18" max="18" width="74.28515625" customWidth="1"/>
  </cols>
  <sheetData>
    <row r="1" spans="1:16" x14ac:dyDescent="0.25">
      <c r="N1" s="6"/>
      <c r="O1" s="2" t="s">
        <v>23</v>
      </c>
      <c r="P1" s="6"/>
    </row>
    <row r="2" spans="1:16" x14ac:dyDescent="0.25">
      <c r="N2" s="6"/>
      <c r="O2" s="2" t="s">
        <v>0</v>
      </c>
      <c r="P2" s="6"/>
    </row>
    <row r="3" spans="1:16" x14ac:dyDescent="0.25">
      <c r="N3" s="6"/>
      <c r="O3" s="2" t="s">
        <v>1</v>
      </c>
      <c r="P3" s="6"/>
    </row>
    <row r="4" spans="1:16" x14ac:dyDescent="0.25">
      <c r="N4" s="6"/>
      <c r="O4" s="2" t="s">
        <v>1097</v>
      </c>
      <c r="P4" s="6"/>
    </row>
    <row r="5" spans="1:16" x14ac:dyDescent="0.25">
      <c r="N5" s="6"/>
      <c r="O5" s="6"/>
      <c r="P5" s="6"/>
    </row>
    <row r="6" spans="1:16" x14ac:dyDescent="0.25">
      <c r="A6" s="74" t="s">
        <v>34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x14ac:dyDescent="0.2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16" ht="15.6" customHeight="1" x14ac:dyDescent="0.25">
      <c r="A8" s="67" t="s">
        <v>20</v>
      </c>
      <c r="B8" s="67" t="s">
        <v>2</v>
      </c>
      <c r="C8" s="67" t="s">
        <v>16</v>
      </c>
      <c r="D8" s="67" t="s">
        <v>3</v>
      </c>
      <c r="E8" s="76" t="s">
        <v>4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8"/>
    </row>
    <row r="9" spans="1:16" x14ac:dyDescent="0.25">
      <c r="A9" s="68"/>
      <c r="B9" s="68"/>
      <c r="C9" s="68"/>
      <c r="D9" s="68"/>
      <c r="E9" s="76" t="s">
        <v>22</v>
      </c>
      <c r="F9" s="77"/>
      <c r="G9" s="77"/>
      <c r="H9" s="78"/>
      <c r="I9" s="67" t="s">
        <v>19</v>
      </c>
      <c r="J9" s="58" t="s">
        <v>21</v>
      </c>
      <c r="K9" s="59"/>
      <c r="L9" s="59"/>
      <c r="M9" s="59"/>
      <c r="N9" s="59"/>
      <c r="O9" s="59"/>
      <c r="P9" s="60"/>
    </row>
    <row r="10" spans="1:16" x14ac:dyDescent="0.25">
      <c r="A10" s="68"/>
      <c r="B10" s="68"/>
      <c r="C10" s="68"/>
      <c r="D10" s="68"/>
      <c r="E10" s="61" t="s">
        <v>18</v>
      </c>
      <c r="F10" s="79" t="s">
        <v>4</v>
      </c>
      <c r="G10" s="80"/>
      <c r="H10" s="81"/>
      <c r="I10" s="68"/>
      <c r="J10" s="61" t="s">
        <v>18</v>
      </c>
      <c r="K10" s="61" t="s">
        <v>8</v>
      </c>
      <c r="L10" s="64" t="s">
        <v>9</v>
      </c>
      <c r="M10" s="64" t="s">
        <v>10</v>
      </c>
      <c r="N10" s="64" t="s">
        <v>11</v>
      </c>
      <c r="O10" s="64" t="s">
        <v>12</v>
      </c>
      <c r="P10" s="64" t="s">
        <v>17</v>
      </c>
    </row>
    <row r="11" spans="1:16" ht="15" x14ac:dyDescent="0.25">
      <c r="A11" s="68"/>
      <c r="B11" s="68"/>
      <c r="C11" s="68"/>
      <c r="D11" s="68"/>
      <c r="E11" s="62"/>
      <c r="F11" s="61" t="s">
        <v>5</v>
      </c>
      <c r="G11" s="61" t="s">
        <v>6</v>
      </c>
      <c r="H11" s="61" t="s">
        <v>7</v>
      </c>
      <c r="I11" s="68"/>
      <c r="J11" s="62"/>
      <c r="K11" s="62"/>
      <c r="L11" s="65"/>
      <c r="M11" s="65"/>
      <c r="N11" s="65"/>
      <c r="O11" s="65"/>
      <c r="P11" s="65"/>
    </row>
    <row r="12" spans="1:16" ht="76.150000000000006" customHeight="1" x14ac:dyDescent="0.25">
      <c r="A12" s="69"/>
      <c r="B12" s="69"/>
      <c r="C12" s="69"/>
      <c r="D12" s="69"/>
      <c r="E12" s="63"/>
      <c r="F12" s="63"/>
      <c r="G12" s="63"/>
      <c r="H12" s="63"/>
      <c r="I12" s="69"/>
      <c r="J12" s="63"/>
      <c r="K12" s="63"/>
      <c r="L12" s="66"/>
      <c r="M12" s="66"/>
      <c r="N12" s="66"/>
      <c r="O12" s="66"/>
      <c r="P12" s="66"/>
    </row>
    <row r="13" spans="1:16" ht="15.75" customHeight="1" x14ac:dyDescent="0.25">
      <c r="A13" s="61" t="s">
        <v>36</v>
      </c>
      <c r="B13" s="70" t="str">
        <f>[1]прил1!B8</f>
        <v>Младшая медицинская сестра по уходу за больными</v>
      </c>
      <c r="C13" s="3" t="s">
        <v>14</v>
      </c>
      <c r="D13" s="4">
        <v>25</v>
      </c>
      <c r="E13" s="4">
        <v>25</v>
      </c>
      <c r="F13" s="4">
        <v>25</v>
      </c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x14ac:dyDescent="0.25">
      <c r="A14" s="62"/>
      <c r="B14" s="70"/>
      <c r="C14" s="3" t="s">
        <v>15</v>
      </c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x14ac:dyDescent="0.25">
      <c r="A15" s="62"/>
      <c r="B15" s="70"/>
      <c r="C15" s="3" t="s">
        <v>13</v>
      </c>
      <c r="D15" s="4">
        <f>SUM(D13:D14)</f>
        <v>25</v>
      </c>
      <c r="E15" s="10">
        <f t="shared" ref="E15:P15" si="0">SUM(E13:E14)</f>
        <v>25</v>
      </c>
      <c r="F15" s="10">
        <f t="shared" si="0"/>
        <v>25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">
        <f t="shared" si="0"/>
        <v>0</v>
      </c>
      <c r="K15" s="10">
        <f t="shared" si="0"/>
        <v>0</v>
      </c>
      <c r="L15" s="10">
        <f t="shared" si="0"/>
        <v>0</v>
      </c>
      <c r="M15" s="10">
        <f t="shared" si="0"/>
        <v>0</v>
      </c>
      <c r="N15" s="10">
        <f t="shared" si="0"/>
        <v>0</v>
      </c>
      <c r="O15" s="10">
        <f t="shared" si="0"/>
        <v>0</v>
      </c>
      <c r="P15" s="10">
        <f t="shared" si="0"/>
        <v>0</v>
      </c>
    </row>
    <row r="16" spans="1:16" x14ac:dyDescent="0.25">
      <c r="A16" s="62"/>
      <c r="B16" s="70" t="str">
        <f>[1]прил1!B11</f>
        <v>Лечебное дело</v>
      </c>
      <c r="C16" s="3" t="s">
        <v>14</v>
      </c>
      <c r="D16" s="4">
        <v>45</v>
      </c>
      <c r="E16" s="4">
        <v>37</v>
      </c>
      <c r="F16" s="4">
        <v>36</v>
      </c>
      <c r="G16" s="4">
        <v>1</v>
      </c>
      <c r="H16" s="4"/>
      <c r="I16" s="4">
        <v>1</v>
      </c>
      <c r="J16" s="4">
        <v>7</v>
      </c>
      <c r="K16" s="4"/>
      <c r="L16" s="5">
        <v>1</v>
      </c>
      <c r="M16" s="5">
        <v>1</v>
      </c>
      <c r="N16" s="5"/>
      <c r="O16" s="5"/>
      <c r="P16" s="5">
        <v>5</v>
      </c>
    </row>
    <row r="17" spans="1:16" x14ac:dyDescent="0.25">
      <c r="A17" s="62"/>
      <c r="B17" s="70"/>
      <c r="C17" s="3" t="s">
        <v>15</v>
      </c>
      <c r="D17" s="4">
        <v>7</v>
      </c>
      <c r="E17" s="4">
        <v>4</v>
      </c>
      <c r="F17" s="4">
        <v>4</v>
      </c>
      <c r="G17" s="4"/>
      <c r="H17" s="4"/>
      <c r="I17" s="4"/>
      <c r="J17" s="4">
        <v>3</v>
      </c>
      <c r="K17" s="4"/>
      <c r="L17" s="5"/>
      <c r="M17" s="5">
        <v>1</v>
      </c>
      <c r="N17" s="5"/>
      <c r="O17" s="5"/>
      <c r="P17" s="5">
        <v>2</v>
      </c>
    </row>
    <row r="18" spans="1:16" x14ac:dyDescent="0.25">
      <c r="A18" s="62"/>
      <c r="B18" s="70"/>
      <c r="C18" s="3" t="s">
        <v>13</v>
      </c>
      <c r="D18" s="4">
        <f>SUM(D16:D17)</f>
        <v>52</v>
      </c>
      <c r="E18" s="17">
        <f t="shared" ref="E18:P18" si="1">SUM(E16:E17)</f>
        <v>41</v>
      </c>
      <c r="F18" s="17">
        <f t="shared" si="1"/>
        <v>40</v>
      </c>
      <c r="G18" s="17">
        <f t="shared" si="1"/>
        <v>1</v>
      </c>
      <c r="H18" s="17">
        <f t="shared" si="1"/>
        <v>0</v>
      </c>
      <c r="I18" s="17">
        <f t="shared" si="1"/>
        <v>1</v>
      </c>
      <c r="J18" s="17">
        <f t="shared" si="1"/>
        <v>10</v>
      </c>
      <c r="K18" s="17">
        <f t="shared" si="1"/>
        <v>0</v>
      </c>
      <c r="L18" s="17">
        <f t="shared" si="1"/>
        <v>1</v>
      </c>
      <c r="M18" s="17">
        <f t="shared" si="1"/>
        <v>2</v>
      </c>
      <c r="N18" s="17">
        <f t="shared" si="1"/>
        <v>0</v>
      </c>
      <c r="O18" s="17">
        <f t="shared" si="1"/>
        <v>0</v>
      </c>
      <c r="P18" s="17">
        <f t="shared" si="1"/>
        <v>7</v>
      </c>
    </row>
    <row r="19" spans="1:16" x14ac:dyDescent="0.25">
      <c r="A19" s="62"/>
      <c r="B19" s="70" t="str">
        <f>[1]прил1!B14</f>
        <v>Сестринское дело очное</v>
      </c>
      <c r="C19" s="3" t="s">
        <v>14</v>
      </c>
      <c r="D19" s="4">
        <v>167</v>
      </c>
      <c r="E19" s="4">
        <v>118</v>
      </c>
      <c r="F19" s="4">
        <v>88</v>
      </c>
      <c r="G19" s="4">
        <v>27</v>
      </c>
      <c r="H19" s="4">
        <v>3</v>
      </c>
      <c r="I19" s="4">
        <v>4</v>
      </c>
      <c r="J19" s="4">
        <v>45</v>
      </c>
      <c r="K19" s="4">
        <v>19</v>
      </c>
      <c r="L19" s="5">
        <v>5</v>
      </c>
      <c r="M19" s="5">
        <v>10</v>
      </c>
      <c r="N19" s="5">
        <v>4</v>
      </c>
      <c r="O19" s="5">
        <v>2</v>
      </c>
      <c r="P19" s="5">
        <v>5</v>
      </c>
    </row>
    <row r="20" spans="1:16" x14ac:dyDescent="0.25">
      <c r="A20" s="62"/>
      <c r="B20" s="70"/>
      <c r="C20" s="3" t="s">
        <v>15</v>
      </c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x14ac:dyDescent="0.25">
      <c r="A21" s="62"/>
      <c r="B21" s="70"/>
      <c r="C21" s="3" t="s">
        <v>13</v>
      </c>
      <c r="D21" s="4">
        <f>SUM(D19:D20)</f>
        <v>167</v>
      </c>
      <c r="E21" s="10">
        <f t="shared" ref="E21:P21" si="2">SUM(E19:E20)</f>
        <v>118</v>
      </c>
      <c r="F21" s="50">
        <f t="shared" si="2"/>
        <v>88</v>
      </c>
      <c r="G21" s="50">
        <f t="shared" si="2"/>
        <v>27</v>
      </c>
      <c r="H21" s="50">
        <f t="shared" si="2"/>
        <v>3</v>
      </c>
      <c r="I21" s="50">
        <f t="shared" si="2"/>
        <v>4</v>
      </c>
      <c r="J21" s="50">
        <f t="shared" si="2"/>
        <v>45</v>
      </c>
      <c r="K21" s="50">
        <f t="shared" si="2"/>
        <v>19</v>
      </c>
      <c r="L21" s="50">
        <f t="shared" si="2"/>
        <v>5</v>
      </c>
      <c r="M21" s="50">
        <f t="shared" si="2"/>
        <v>10</v>
      </c>
      <c r="N21" s="50">
        <f t="shared" si="2"/>
        <v>4</v>
      </c>
      <c r="O21" s="50">
        <f t="shared" si="2"/>
        <v>2</v>
      </c>
      <c r="P21" s="50">
        <f t="shared" si="2"/>
        <v>5</v>
      </c>
    </row>
    <row r="22" spans="1:16" x14ac:dyDescent="0.25">
      <c r="A22" s="62"/>
      <c r="B22" s="70" t="str">
        <f>[1]прил1!B17</f>
        <v>Сестринское дело очно-заочное</v>
      </c>
      <c r="C22" s="3" t="s">
        <v>14</v>
      </c>
      <c r="D22" s="32">
        <v>83</v>
      </c>
      <c r="E22" s="32">
        <v>64</v>
      </c>
      <c r="F22" s="32">
        <v>30</v>
      </c>
      <c r="G22" s="32">
        <v>34</v>
      </c>
      <c r="H22" s="32"/>
      <c r="I22" s="32">
        <v>12</v>
      </c>
      <c r="J22" s="32">
        <v>7</v>
      </c>
      <c r="K22" s="32">
        <v>1</v>
      </c>
      <c r="L22" s="33"/>
      <c r="M22" s="33">
        <v>5</v>
      </c>
      <c r="N22" s="33">
        <v>1</v>
      </c>
      <c r="O22" s="33"/>
      <c r="P22" s="33"/>
    </row>
    <row r="23" spans="1:16" x14ac:dyDescent="0.25">
      <c r="A23" s="62"/>
      <c r="B23" s="70"/>
      <c r="C23" s="3" t="s">
        <v>15</v>
      </c>
      <c r="D23" s="4">
        <v>37</v>
      </c>
      <c r="E23" s="4">
        <v>25</v>
      </c>
      <c r="F23" s="4">
        <v>16</v>
      </c>
      <c r="G23" s="4">
        <v>8</v>
      </c>
      <c r="H23" s="4">
        <v>1</v>
      </c>
      <c r="I23" s="4">
        <v>4</v>
      </c>
      <c r="J23" s="4">
        <v>8</v>
      </c>
      <c r="K23" s="4"/>
      <c r="L23" s="5"/>
      <c r="M23" s="5">
        <v>4</v>
      </c>
      <c r="N23" s="5"/>
      <c r="O23" s="5">
        <v>1</v>
      </c>
      <c r="P23" s="5">
        <v>3</v>
      </c>
    </row>
    <row r="24" spans="1:16" x14ac:dyDescent="0.25">
      <c r="A24" s="62"/>
      <c r="B24" s="70"/>
      <c r="C24" s="3" t="s">
        <v>13</v>
      </c>
      <c r="D24" s="4">
        <f>SUM(D22:D23)</f>
        <v>120</v>
      </c>
      <c r="E24" s="17">
        <f t="shared" ref="E24:P24" si="3">SUM(E22:E23)</f>
        <v>89</v>
      </c>
      <c r="F24" s="17">
        <f t="shared" si="3"/>
        <v>46</v>
      </c>
      <c r="G24" s="17">
        <f t="shared" si="3"/>
        <v>42</v>
      </c>
      <c r="H24" s="17">
        <f t="shared" si="3"/>
        <v>1</v>
      </c>
      <c r="I24" s="17">
        <f t="shared" si="3"/>
        <v>16</v>
      </c>
      <c r="J24" s="17">
        <f t="shared" si="3"/>
        <v>15</v>
      </c>
      <c r="K24" s="17">
        <f t="shared" si="3"/>
        <v>1</v>
      </c>
      <c r="L24" s="17">
        <f t="shared" si="3"/>
        <v>0</v>
      </c>
      <c r="M24" s="17">
        <f t="shared" si="3"/>
        <v>9</v>
      </c>
      <c r="N24" s="17">
        <f t="shared" si="3"/>
        <v>1</v>
      </c>
      <c r="O24" s="17">
        <f t="shared" si="3"/>
        <v>1</v>
      </c>
      <c r="P24" s="17">
        <f t="shared" si="3"/>
        <v>3</v>
      </c>
    </row>
    <row r="25" spans="1:16" x14ac:dyDescent="0.25">
      <c r="A25" s="62"/>
      <c r="B25" s="70" t="str">
        <f>[1]прил1!B20</f>
        <v>Акушерское дело</v>
      </c>
      <c r="C25" s="3" t="s">
        <v>14</v>
      </c>
      <c r="D25" s="4">
        <v>25</v>
      </c>
      <c r="E25" s="4">
        <v>18</v>
      </c>
      <c r="F25" s="4">
        <v>11</v>
      </c>
      <c r="G25" s="4">
        <v>5</v>
      </c>
      <c r="H25" s="4">
        <v>2</v>
      </c>
      <c r="I25" s="4"/>
      <c r="J25" s="4">
        <v>7</v>
      </c>
      <c r="K25" s="4">
        <v>4</v>
      </c>
      <c r="L25" s="5"/>
      <c r="M25" s="5"/>
      <c r="N25" s="5">
        <v>2</v>
      </c>
      <c r="O25" s="5"/>
      <c r="P25" s="5">
        <v>1</v>
      </c>
    </row>
    <row r="26" spans="1:16" x14ac:dyDescent="0.25">
      <c r="A26" s="62"/>
      <c r="B26" s="70"/>
      <c r="C26" s="3" t="s">
        <v>15</v>
      </c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</row>
    <row r="27" spans="1:16" x14ac:dyDescent="0.25">
      <c r="A27" s="62"/>
      <c r="B27" s="70"/>
      <c r="C27" s="3" t="s">
        <v>13</v>
      </c>
      <c r="D27" s="4">
        <f>SUM(D25:D26)</f>
        <v>25</v>
      </c>
      <c r="E27" s="10">
        <f t="shared" ref="E27:P27" si="4">SUM(E25:E26)</f>
        <v>18</v>
      </c>
      <c r="F27" s="10">
        <f t="shared" si="4"/>
        <v>11</v>
      </c>
      <c r="G27" s="10">
        <f t="shared" si="4"/>
        <v>5</v>
      </c>
      <c r="H27" s="10">
        <f t="shared" si="4"/>
        <v>2</v>
      </c>
      <c r="I27" s="10">
        <f t="shared" si="4"/>
        <v>0</v>
      </c>
      <c r="J27" s="10">
        <f t="shared" si="4"/>
        <v>7</v>
      </c>
      <c r="K27" s="10">
        <f t="shared" si="4"/>
        <v>4</v>
      </c>
      <c r="L27" s="10">
        <f t="shared" si="4"/>
        <v>0</v>
      </c>
      <c r="M27" s="10">
        <f t="shared" si="4"/>
        <v>0</v>
      </c>
      <c r="N27" s="10">
        <f t="shared" si="4"/>
        <v>2</v>
      </c>
      <c r="O27" s="10">
        <f t="shared" si="4"/>
        <v>0</v>
      </c>
      <c r="P27" s="10">
        <f t="shared" si="4"/>
        <v>1</v>
      </c>
    </row>
    <row r="28" spans="1:16" x14ac:dyDescent="0.25">
      <c r="A28" s="62"/>
      <c r="B28" s="70" t="str">
        <f>[1]прил1!B23</f>
        <v>Лабораторная диагностика</v>
      </c>
      <c r="C28" s="3" t="s">
        <v>14</v>
      </c>
      <c r="D28" s="4">
        <v>15</v>
      </c>
      <c r="E28" s="4">
        <v>12</v>
      </c>
      <c r="F28" s="4">
        <v>11</v>
      </c>
      <c r="G28" s="4">
        <v>1</v>
      </c>
      <c r="H28" s="4"/>
      <c r="I28" s="4"/>
      <c r="J28" s="4">
        <v>3</v>
      </c>
      <c r="K28" s="4">
        <v>1</v>
      </c>
      <c r="L28" s="5">
        <v>2</v>
      </c>
      <c r="M28" s="5"/>
      <c r="N28" s="5"/>
      <c r="O28" s="5"/>
      <c r="P28" s="5"/>
    </row>
    <row r="29" spans="1:16" x14ac:dyDescent="0.25">
      <c r="A29" s="62"/>
      <c r="B29" s="70"/>
      <c r="C29" s="3" t="s">
        <v>15</v>
      </c>
      <c r="D29" s="4"/>
      <c r="E29" s="4"/>
      <c r="F29" s="4"/>
      <c r="G29" s="4"/>
      <c r="H29" s="4"/>
      <c r="I29" s="4"/>
      <c r="J29" s="4"/>
      <c r="K29" s="4"/>
      <c r="L29" s="5"/>
      <c r="M29" s="5"/>
      <c r="N29" s="5"/>
      <c r="O29" s="5"/>
      <c r="P29" s="5"/>
    </row>
    <row r="30" spans="1:16" x14ac:dyDescent="0.25">
      <c r="A30" s="62"/>
      <c r="B30" s="70"/>
      <c r="C30" s="3" t="s">
        <v>13</v>
      </c>
      <c r="D30" s="4">
        <f>SUM(D28:D29)</f>
        <v>15</v>
      </c>
      <c r="E30" s="10">
        <f t="shared" ref="E30:P30" si="5">SUM(E28:E29)</f>
        <v>12</v>
      </c>
      <c r="F30" s="10">
        <f t="shared" si="5"/>
        <v>11</v>
      </c>
      <c r="G30" s="10">
        <f t="shared" si="5"/>
        <v>1</v>
      </c>
      <c r="H30" s="10">
        <f t="shared" si="5"/>
        <v>0</v>
      </c>
      <c r="I30" s="10">
        <f t="shared" si="5"/>
        <v>0</v>
      </c>
      <c r="J30" s="10">
        <f t="shared" si="5"/>
        <v>3</v>
      </c>
      <c r="K30" s="10">
        <f t="shared" si="5"/>
        <v>1</v>
      </c>
      <c r="L30" s="10">
        <f t="shared" si="5"/>
        <v>2</v>
      </c>
      <c r="M30" s="10">
        <f t="shared" si="5"/>
        <v>0</v>
      </c>
      <c r="N30" s="10">
        <f t="shared" si="5"/>
        <v>0</v>
      </c>
      <c r="O30" s="10">
        <f t="shared" si="5"/>
        <v>0</v>
      </c>
      <c r="P30" s="10">
        <f t="shared" si="5"/>
        <v>0</v>
      </c>
    </row>
    <row r="31" spans="1:16" x14ac:dyDescent="0.25">
      <c r="A31" s="62"/>
      <c r="B31" s="70" t="str">
        <f>[1]прил1!B26</f>
        <v>Фармация</v>
      </c>
      <c r="C31" s="3" t="s">
        <v>14</v>
      </c>
      <c r="D31" s="4"/>
      <c r="E31" s="4"/>
      <c r="F31" s="4"/>
      <c r="G31" s="4"/>
      <c r="H31" s="4"/>
      <c r="I31" s="4"/>
      <c r="J31" s="4"/>
      <c r="K31" s="4"/>
      <c r="L31" s="5"/>
      <c r="M31" s="5"/>
      <c r="N31" s="5"/>
      <c r="O31" s="5"/>
      <c r="P31" s="5"/>
    </row>
    <row r="32" spans="1:16" x14ac:dyDescent="0.25">
      <c r="A32" s="62"/>
      <c r="B32" s="70"/>
      <c r="C32" s="3" t="s">
        <v>15</v>
      </c>
      <c r="D32" s="4">
        <v>70</v>
      </c>
      <c r="E32" s="4">
        <v>63</v>
      </c>
      <c r="F32" s="4"/>
      <c r="G32" s="4">
        <v>63</v>
      </c>
      <c r="H32" s="4"/>
      <c r="I32" s="4"/>
      <c r="J32" s="4">
        <v>7</v>
      </c>
      <c r="K32" s="4"/>
      <c r="L32" s="5">
        <v>1</v>
      </c>
      <c r="M32" s="5">
        <v>2</v>
      </c>
      <c r="N32" s="5">
        <v>3</v>
      </c>
      <c r="O32" s="5">
        <v>0</v>
      </c>
      <c r="P32" s="5">
        <v>1</v>
      </c>
    </row>
    <row r="33" spans="1:16" x14ac:dyDescent="0.25">
      <c r="A33" s="62"/>
      <c r="B33" s="70"/>
      <c r="C33" s="3" t="s">
        <v>13</v>
      </c>
      <c r="D33" s="4">
        <f>SUM(D32)</f>
        <v>70</v>
      </c>
      <c r="E33" s="17">
        <f t="shared" ref="E33:P33" si="6">SUM(E32)</f>
        <v>63</v>
      </c>
      <c r="F33" s="17">
        <f t="shared" si="6"/>
        <v>0</v>
      </c>
      <c r="G33" s="17">
        <f t="shared" si="6"/>
        <v>63</v>
      </c>
      <c r="H33" s="17">
        <f t="shared" si="6"/>
        <v>0</v>
      </c>
      <c r="I33" s="17">
        <f t="shared" si="6"/>
        <v>0</v>
      </c>
      <c r="J33" s="17">
        <f t="shared" si="6"/>
        <v>7</v>
      </c>
      <c r="K33" s="17">
        <f t="shared" si="6"/>
        <v>0</v>
      </c>
      <c r="L33" s="17">
        <f t="shared" si="6"/>
        <v>1</v>
      </c>
      <c r="M33" s="17">
        <f t="shared" si="6"/>
        <v>2</v>
      </c>
      <c r="N33" s="17">
        <f t="shared" si="6"/>
        <v>3</v>
      </c>
      <c r="O33" s="17">
        <f t="shared" si="6"/>
        <v>0</v>
      </c>
      <c r="P33" s="17">
        <f t="shared" si="6"/>
        <v>1</v>
      </c>
    </row>
    <row r="34" spans="1:16" x14ac:dyDescent="0.25">
      <c r="A34" s="62"/>
      <c r="B34" s="70" t="str">
        <f>[1]прил1!B29</f>
        <v>Фармация очно-заочная</v>
      </c>
      <c r="C34" s="3" t="s">
        <v>14</v>
      </c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5"/>
    </row>
    <row r="35" spans="1:16" x14ac:dyDescent="0.25">
      <c r="A35" s="62"/>
      <c r="B35" s="70"/>
      <c r="C35" s="3" t="s">
        <v>15</v>
      </c>
      <c r="D35" s="4">
        <v>35</v>
      </c>
      <c r="E35" s="4">
        <v>27</v>
      </c>
      <c r="F35" s="4"/>
      <c r="G35" s="4">
        <v>23</v>
      </c>
      <c r="H35" s="4">
        <v>4</v>
      </c>
      <c r="I35" s="4">
        <v>3</v>
      </c>
      <c r="J35" s="4">
        <v>5</v>
      </c>
      <c r="K35" s="4"/>
      <c r="L35" s="5"/>
      <c r="M35" s="5">
        <v>1</v>
      </c>
      <c r="N35" s="5">
        <v>1</v>
      </c>
      <c r="O35" s="5"/>
      <c r="P35" s="5">
        <v>3</v>
      </c>
    </row>
    <row r="36" spans="1:16" x14ac:dyDescent="0.25">
      <c r="A36" s="62"/>
      <c r="B36" s="70"/>
      <c r="C36" s="3" t="s">
        <v>13</v>
      </c>
      <c r="D36" s="4">
        <f>SUM(D35)</f>
        <v>35</v>
      </c>
      <c r="E36" s="17">
        <f t="shared" ref="E36:P36" si="7">SUM(E35)</f>
        <v>27</v>
      </c>
      <c r="F36" s="17">
        <f t="shared" si="7"/>
        <v>0</v>
      </c>
      <c r="G36" s="17">
        <f t="shared" si="7"/>
        <v>23</v>
      </c>
      <c r="H36" s="17">
        <f t="shared" si="7"/>
        <v>4</v>
      </c>
      <c r="I36" s="17">
        <f t="shared" si="7"/>
        <v>3</v>
      </c>
      <c r="J36" s="17">
        <f t="shared" si="7"/>
        <v>5</v>
      </c>
      <c r="K36" s="17">
        <f t="shared" si="7"/>
        <v>0</v>
      </c>
      <c r="L36" s="17">
        <f t="shared" si="7"/>
        <v>0</v>
      </c>
      <c r="M36" s="17">
        <f t="shared" si="7"/>
        <v>1</v>
      </c>
      <c r="N36" s="17">
        <f t="shared" si="7"/>
        <v>1</v>
      </c>
      <c r="O36" s="17">
        <f t="shared" si="7"/>
        <v>0</v>
      </c>
      <c r="P36" s="17">
        <f t="shared" si="7"/>
        <v>3</v>
      </c>
    </row>
    <row r="37" spans="1:16" x14ac:dyDescent="0.25">
      <c r="A37" s="62"/>
      <c r="B37" s="71" t="str">
        <f>[1]прил1!B32</f>
        <v>Стоматология ортопедическая</v>
      </c>
      <c r="C37" s="3" t="s">
        <v>14</v>
      </c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  <c r="O37" s="5"/>
      <c r="P37" s="5"/>
    </row>
    <row r="38" spans="1:16" x14ac:dyDescent="0.25">
      <c r="A38" s="62"/>
      <c r="B38" s="72"/>
      <c r="C38" s="3" t="s">
        <v>15</v>
      </c>
      <c r="D38" s="10">
        <v>25</v>
      </c>
      <c r="E38" s="10">
        <v>17</v>
      </c>
      <c r="F38" s="10">
        <v>5</v>
      </c>
      <c r="G38" s="10">
        <v>4</v>
      </c>
      <c r="H38" s="10">
        <v>8</v>
      </c>
      <c r="I38" s="10">
        <v>2</v>
      </c>
      <c r="J38" s="10">
        <v>6</v>
      </c>
      <c r="K38" s="10">
        <v>2</v>
      </c>
      <c r="L38" s="5"/>
      <c r="M38" s="5">
        <v>1</v>
      </c>
      <c r="N38" s="5">
        <v>1</v>
      </c>
      <c r="O38" s="5">
        <v>1</v>
      </c>
      <c r="P38" s="5">
        <v>1</v>
      </c>
    </row>
    <row r="39" spans="1:16" x14ac:dyDescent="0.25">
      <c r="A39" s="62"/>
      <c r="B39" s="73"/>
      <c r="C39" s="3" t="s">
        <v>13</v>
      </c>
      <c r="D39" s="10">
        <f>SUM(D38)</f>
        <v>25</v>
      </c>
      <c r="E39" s="10">
        <f t="shared" ref="E39:P39" si="8">SUM(E38)</f>
        <v>17</v>
      </c>
      <c r="F39" s="10">
        <f t="shared" si="8"/>
        <v>5</v>
      </c>
      <c r="G39" s="10">
        <f t="shared" si="8"/>
        <v>4</v>
      </c>
      <c r="H39" s="10">
        <f t="shared" si="8"/>
        <v>8</v>
      </c>
      <c r="I39" s="10">
        <f t="shared" si="8"/>
        <v>2</v>
      </c>
      <c r="J39" s="10">
        <f t="shared" si="8"/>
        <v>6</v>
      </c>
      <c r="K39" s="10">
        <f t="shared" si="8"/>
        <v>2</v>
      </c>
      <c r="L39" s="10">
        <f t="shared" si="8"/>
        <v>0</v>
      </c>
      <c r="M39" s="10">
        <f t="shared" si="8"/>
        <v>1</v>
      </c>
      <c r="N39" s="10">
        <f t="shared" si="8"/>
        <v>1</v>
      </c>
      <c r="O39" s="10">
        <f t="shared" si="8"/>
        <v>1</v>
      </c>
      <c r="P39" s="10">
        <f t="shared" si="8"/>
        <v>1</v>
      </c>
    </row>
    <row r="40" spans="1:16" x14ac:dyDescent="0.25">
      <c r="A40" s="63"/>
      <c r="B40" s="15" t="s">
        <v>13</v>
      </c>
      <c r="C40" s="15"/>
      <c r="D40" s="28">
        <f>D15+D18+D21+D24+D27+D30+D33+D36+D39</f>
        <v>534</v>
      </c>
      <c r="E40" s="28">
        <f t="shared" ref="E40:P40" si="9">E15+E18+E21+E24+E27+E30+E33+E36+E39</f>
        <v>410</v>
      </c>
      <c r="F40" s="28">
        <f t="shared" si="9"/>
        <v>226</v>
      </c>
      <c r="G40" s="28">
        <f t="shared" si="9"/>
        <v>166</v>
      </c>
      <c r="H40" s="28">
        <f t="shared" si="9"/>
        <v>18</v>
      </c>
      <c r="I40" s="28">
        <f t="shared" si="9"/>
        <v>26</v>
      </c>
      <c r="J40" s="28">
        <f t="shared" si="9"/>
        <v>98</v>
      </c>
      <c r="K40" s="28">
        <f t="shared" si="9"/>
        <v>27</v>
      </c>
      <c r="L40" s="28">
        <f t="shared" si="9"/>
        <v>9</v>
      </c>
      <c r="M40" s="28">
        <f t="shared" si="9"/>
        <v>25</v>
      </c>
      <c r="N40" s="28">
        <f t="shared" si="9"/>
        <v>12</v>
      </c>
      <c r="O40" s="28">
        <f t="shared" si="9"/>
        <v>4</v>
      </c>
      <c r="P40" s="28">
        <f t="shared" si="9"/>
        <v>21</v>
      </c>
    </row>
    <row r="41" spans="1:16" x14ac:dyDescent="0.25">
      <c r="A41" s="61" t="s">
        <v>37</v>
      </c>
      <c r="B41" s="70" t="str">
        <f>[2]прил1!B13</f>
        <v>Сестринское дело</v>
      </c>
      <c r="C41" s="3" t="str">
        <f>[2]прил1!C13</f>
        <v>бюджет</v>
      </c>
      <c r="D41" s="9">
        <f>[2]прил1!D13</f>
        <v>42</v>
      </c>
      <c r="E41" s="9">
        <f>[2]прил1!E13</f>
        <v>38</v>
      </c>
      <c r="F41" s="9">
        <f>[2]прил1!F13</f>
        <v>35</v>
      </c>
      <c r="G41" s="9">
        <f>[2]прил1!G13</f>
        <v>1</v>
      </c>
      <c r="H41" s="9">
        <f>[2]прил1!H13</f>
        <v>2</v>
      </c>
      <c r="I41" s="9">
        <f>[2]прил1!I13</f>
        <v>2</v>
      </c>
      <c r="J41" s="9">
        <f>[2]прил1!J13</f>
        <v>2</v>
      </c>
      <c r="K41" s="9">
        <f>[2]прил1!K13</f>
        <v>0</v>
      </c>
      <c r="L41" s="5">
        <f>[2]прил1!L13</f>
        <v>1</v>
      </c>
      <c r="M41" s="5">
        <f>[2]прил1!M13</f>
        <v>0</v>
      </c>
      <c r="N41" s="5">
        <f>[2]прил1!N13</f>
        <v>0</v>
      </c>
      <c r="O41" s="5">
        <f>[2]прил1!O13</f>
        <v>1</v>
      </c>
      <c r="P41" s="5">
        <f>[2]прил1!P13</f>
        <v>0</v>
      </c>
    </row>
    <row r="42" spans="1:16" x14ac:dyDescent="0.25">
      <c r="A42" s="62"/>
      <c r="B42" s="70"/>
      <c r="C42" s="3" t="str">
        <f>[2]прил1!C14</f>
        <v xml:space="preserve">внебюджет </v>
      </c>
      <c r="D42" s="9">
        <f>[2]прил1!D14</f>
        <v>2</v>
      </c>
      <c r="E42" s="9">
        <f>[2]прил1!E14</f>
        <v>2</v>
      </c>
      <c r="F42" s="9">
        <f>[2]прил1!F14</f>
        <v>2</v>
      </c>
      <c r="G42" s="9">
        <f>[2]прил1!G14</f>
        <v>0</v>
      </c>
      <c r="H42" s="9">
        <f>[2]прил1!H14</f>
        <v>0</v>
      </c>
      <c r="I42" s="9">
        <f>[2]прил1!I14</f>
        <v>0</v>
      </c>
      <c r="J42" s="9">
        <f>[2]прил1!J14</f>
        <v>0</v>
      </c>
      <c r="K42" s="9">
        <f>[2]прил1!K14</f>
        <v>0</v>
      </c>
      <c r="L42" s="5">
        <f>[2]прил1!L14</f>
        <v>0</v>
      </c>
      <c r="M42" s="5">
        <f>[2]прил1!M14</f>
        <v>0</v>
      </c>
      <c r="N42" s="5">
        <f>[2]прил1!N14</f>
        <v>0</v>
      </c>
      <c r="O42" s="5">
        <f>[2]прил1!O14</f>
        <v>0</v>
      </c>
      <c r="P42" s="5">
        <f>[2]прил1!P14</f>
        <v>0</v>
      </c>
    </row>
    <row r="43" spans="1:16" x14ac:dyDescent="0.25">
      <c r="A43" s="62"/>
      <c r="B43" s="70"/>
      <c r="C43" s="3" t="str">
        <f>[2]прил1!C15</f>
        <v>ИТОГО</v>
      </c>
      <c r="D43" s="9">
        <f>[2]прил1!D15</f>
        <v>44</v>
      </c>
      <c r="E43" s="9">
        <f>[2]прил1!E15</f>
        <v>40</v>
      </c>
      <c r="F43" s="9">
        <f>[2]прил1!F15</f>
        <v>37</v>
      </c>
      <c r="G43" s="9">
        <f>[2]прил1!G15</f>
        <v>1</v>
      </c>
      <c r="H43" s="9">
        <f>[2]прил1!H15</f>
        <v>2</v>
      </c>
      <c r="I43" s="9">
        <f>[2]прил1!I15</f>
        <v>2</v>
      </c>
      <c r="J43" s="9">
        <f>[2]прил1!J15</f>
        <v>2</v>
      </c>
      <c r="K43" s="9">
        <f>[2]прил1!K15</f>
        <v>0</v>
      </c>
      <c r="L43" s="5">
        <f>[2]прил1!L15</f>
        <v>1</v>
      </c>
      <c r="M43" s="5">
        <f>[2]прил1!M15</f>
        <v>0</v>
      </c>
      <c r="N43" s="5">
        <f>[2]прил1!N15</f>
        <v>0</v>
      </c>
      <c r="O43" s="5">
        <f>[2]прил1!O15</f>
        <v>1</v>
      </c>
      <c r="P43" s="5">
        <f>[2]прил1!P15</f>
        <v>0</v>
      </c>
    </row>
    <row r="44" spans="1:16" x14ac:dyDescent="0.25">
      <c r="A44" s="62"/>
      <c r="B44" s="70" t="str">
        <f>[2]прил1!B16</f>
        <v>Акушерское дело</v>
      </c>
      <c r="C44" s="3" t="str">
        <f>[2]прил1!C16</f>
        <v>бюджет</v>
      </c>
      <c r="D44" s="9">
        <f>[2]прил1!D16</f>
        <v>21</v>
      </c>
      <c r="E44" s="9">
        <f>[2]прил1!E16</f>
        <v>17</v>
      </c>
      <c r="F44" s="9">
        <f>[2]прил1!F16</f>
        <v>15</v>
      </c>
      <c r="G44" s="9">
        <f>[2]прил1!G16</f>
        <v>1</v>
      </c>
      <c r="H44" s="9">
        <f>[2]прил1!H16</f>
        <v>1</v>
      </c>
      <c r="I44" s="9">
        <f>[2]прил1!I16</f>
        <v>0</v>
      </c>
      <c r="J44" s="9">
        <f>[2]прил1!J16</f>
        <v>4</v>
      </c>
      <c r="K44" s="9">
        <f>[2]прил1!K16</f>
        <v>2</v>
      </c>
      <c r="L44" s="5">
        <f>[2]прил1!L16</f>
        <v>0</v>
      </c>
      <c r="M44" s="5">
        <f>[2]прил1!M16</f>
        <v>0</v>
      </c>
      <c r="N44" s="5">
        <f>[2]прил1!N16</f>
        <v>0</v>
      </c>
      <c r="O44" s="5">
        <f>[2]прил1!O16</f>
        <v>0</v>
      </c>
      <c r="P44" s="5">
        <f>[2]прил1!P16</f>
        <v>2</v>
      </c>
    </row>
    <row r="45" spans="1:16" x14ac:dyDescent="0.25">
      <c r="A45" s="62"/>
      <c r="B45" s="70"/>
      <c r="C45" s="3" t="str">
        <f>[2]прил1!C17</f>
        <v xml:space="preserve">внебюджет </v>
      </c>
      <c r="D45" s="9">
        <f>[2]прил1!D17</f>
        <v>0</v>
      </c>
      <c r="E45" s="9">
        <f>[2]прил1!E17</f>
        <v>0</v>
      </c>
      <c r="F45" s="9">
        <f>[2]прил1!F17</f>
        <v>0</v>
      </c>
      <c r="G45" s="9">
        <f>[2]прил1!G17</f>
        <v>0</v>
      </c>
      <c r="H45" s="9">
        <f>[2]прил1!H17</f>
        <v>0</v>
      </c>
      <c r="I45" s="9">
        <f>[2]прил1!I17</f>
        <v>0</v>
      </c>
      <c r="J45" s="9">
        <f>[2]прил1!J17</f>
        <v>0</v>
      </c>
      <c r="K45" s="9">
        <f>[2]прил1!K17</f>
        <v>0</v>
      </c>
      <c r="L45" s="5">
        <f>[2]прил1!L17</f>
        <v>0</v>
      </c>
      <c r="M45" s="5">
        <f>[2]прил1!M17</f>
        <v>0</v>
      </c>
      <c r="N45" s="5">
        <f>[2]прил1!N17</f>
        <v>0</v>
      </c>
      <c r="O45" s="5">
        <f>[2]прил1!O17</f>
        <v>0</v>
      </c>
      <c r="P45" s="5">
        <f>[2]прил1!P17</f>
        <v>0</v>
      </c>
    </row>
    <row r="46" spans="1:16" x14ac:dyDescent="0.25">
      <c r="A46" s="62"/>
      <c r="B46" s="70"/>
      <c r="C46" s="3" t="str">
        <f>[2]прил1!C18</f>
        <v>ИТОГО</v>
      </c>
      <c r="D46" s="9">
        <f>[2]прил1!D18</f>
        <v>21</v>
      </c>
      <c r="E46" s="9">
        <f>[2]прил1!E18</f>
        <v>17</v>
      </c>
      <c r="F46" s="9">
        <f>[2]прил1!F18</f>
        <v>15</v>
      </c>
      <c r="G46" s="9">
        <f>[2]прил1!G18</f>
        <v>1</v>
      </c>
      <c r="H46" s="9">
        <f>[2]прил1!H18</f>
        <v>1</v>
      </c>
      <c r="I46" s="9">
        <f>[2]прил1!I18</f>
        <v>0</v>
      </c>
      <c r="J46" s="9">
        <f>[2]прил1!J18</f>
        <v>4</v>
      </c>
      <c r="K46" s="9">
        <f>[2]прил1!K18</f>
        <v>2</v>
      </c>
      <c r="L46" s="5">
        <f>[2]прил1!L18</f>
        <v>0</v>
      </c>
      <c r="M46" s="5">
        <f>[2]прил1!M18</f>
        <v>0</v>
      </c>
      <c r="N46" s="5">
        <f>[2]прил1!N18</f>
        <v>0</v>
      </c>
      <c r="O46" s="5">
        <f>[2]прил1!O18</f>
        <v>0</v>
      </c>
      <c r="P46" s="5">
        <f>[2]прил1!P18</f>
        <v>2</v>
      </c>
    </row>
    <row r="47" spans="1:16" x14ac:dyDescent="0.25">
      <c r="A47" s="62"/>
      <c r="B47" s="70" t="str">
        <f>[2]прил1!B19</f>
        <v>Лечебное дело</v>
      </c>
      <c r="C47" s="3" t="str">
        <f>[2]прил1!C19</f>
        <v>бюджет</v>
      </c>
      <c r="D47" s="9">
        <f>[2]прил1!D19</f>
        <v>21</v>
      </c>
      <c r="E47" s="9">
        <f>[2]прил1!E19</f>
        <v>18</v>
      </c>
      <c r="F47" s="9">
        <f>[2]прил1!F19</f>
        <v>13</v>
      </c>
      <c r="G47" s="9">
        <f>[2]прил1!G19</f>
        <v>4</v>
      </c>
      <c r="H47" s="9">
        <f>[2]прил1!H19</f>
        <v>1</v>
      </c>
      <c r="I47" s="9">
        <f>[2]прил1!I19</f>
        <v>0</v>
      </c>
      <c r="J47" s="9">
        <f>[2]прил1!J19</f>
        <v>3</v>
      </c>
      <c r="K47" s="9">
        <f>[2]прил1!K19</f>
        <v>0</v>
      </c>
      <c r="L47" s="5">
        <f>[2]прил1!L19</f>
        <v>0</v>
      </c>
      <c r="M47" s="5">
        <f>[2]прил1!M19</f>
        <v>1</v>
      </c>
      <c r="N47" s="5">
        <f>[2]прил1!N19</f>
        <v>2</v>
      </c>
      <c r="O47" s="5">
        <f>[2]прил1!O19</f>
        <v>0</v>
      </c>
      <c r="P47" s="5">
        <f>[2]прил1!P19</f>
        <v>0</v>
      </c>
    </row>
    <row r="48" spans="1:16" x14ac:dyDescent="0.25">
      <c r="A48" s="62"/>
      <c r="B48" s="70"/>
      <c r="C48" s="3" t="str">
        <f>[2]прил1!C20</f>
        <v xml:space="preserve">внебюджет </v>
      </c>
      <c r="D48" s="9">
        <f>[2]прил1!D20</f>
        <v>0</v>
      </c>
      <c r="E48" s="9">
        <f>[2]прил1!E20</f>
        <v>0</v>
      </c>
      <c r="F48" s="9">
        <f>[2]прил1!F20</f>
        <v>0</v>
      </c>
      <c r="G48" s="9">
        <f>[2]прил1!G20</f>
        <v>0</v>
      </c>
      <c r="H48" s="9">
        <f>[2]прил1!H20</f>
        <v>0</v>
      </c>
      <c r="I48" s="9">
        <f>[2]прил1!I20</f>
        <v>0</v>
      </c>
      <c r="J48" s="9">
        <f>[2]прил1!J20</f>
        <v>0</v>
      </c>
      <c r="K48" s="9">
        <f>[2]прил1!K20</f>
        <v>0</v>
      </c>
      <c r="L48" s="5">
        <f>[2]прил1!L20</f>
        <v>0</v>
      </c>
      <c r="M48" s="5">
        <f>[2]прил1!M20</f>
        <v>0</v>
      </c>
      <c r="N48" s="5">
        <f>[2]прил1!N20</f>
        <v>0</v>
      </c>
      <c r="O48" s="5">
        <f>[2]прил1!O20</f>
        <v>0</v>
      </c>
      <c r="P48" s="5">
        <f>[2]прил1!P20</f>
        <v>0</v>
      </c>
    </row>
    <row r="49" spans="1:16" x14ac:dyDescent="0.25">
      <c r="A49" s="62"/>
      <c r="B49" s="70"/>
      <c r="C49" s="3" t="str">
        <f>[2]прил1!C21</f>
        <v>ИТОГО</v>
      </c>
      <c r="D49" s="9">
        <f>[2]прил1!D21</f>
        <v>21</v>
      </c>
      <c r="E49" s="9">
        <f>[2]прил1!E21</f>
        <v>18</v>
      </c>
      <c r="F49" s="9">
        <f>[2]прил1!F21</f>
        <v>13</v>
      </c>
      <c r="G49" s="9">
        <f>[2]прил1!G21</f>
        <v>4</v>
      </c>
      <c r="H49" s="9">
        <f>[2]прил1!H21</f>
        <v>1</v>
      </c>
      <c r="I49" s="9">
        <f>[2]прил1!I21</f>
        <v>0</v>
      </c>
      <c r="J49" s="9">
        <f>[2]прил1!J21</f>
        <v>3</v>
      </c>
      <c r="K49" s="9">
        <f>[2]прил1!K21</f>
        <v>0</v>
      </c>
      <c r="L49" s="5">
        <f>[2]прил1!L21</f>
        <v>0</v>
      </c>
      <c r="M49" s="5">
        <f>[2]прил1!M21</f>
        <v>1</v>
      </c>
      <c r="N49" s="5">
        <f>[2]прил1!N21</f>
        <v>2</v>
      </c>
      <c r="O49" s="5">
        <f>[2]прил1!O21</f>
        <v>0</v>
      </c>
      <c r="P49" s="5">
        <f>[2]прил1!P21</f>
        <v>0</v>
      </c>
    </row>
    <row r="50" spans="1:16" x14ac:dyDescent="0.25">
      <c r="A50" s="63"/>
      <c r="B50" s="15" t="s">
        <v>13</v>
      </c>
      <c r="C50" s="15"/>
      <c r="D50" s="28">
        <f>D43+D46+D49</f>
        <v>86</v>
      </c>
      <c r="E50" s="28">
        <f t="shared" ref="E50:P50" si="10">E43+E46+E49</f>
        <v>75</v>
      </c>
      <c r="F50" s="28">
        <f t="shared" si="10"/>
        <v>65</v>
      </c>
      <c r="G50" s="28">
        <f t="shared" si="10"/>
        <v>6</v>
      </c>
      <c r="H50" s="28">
        <f t="shared" si="10"/>
        <v>4</v>
      </c>
      <c r="I50" s="28">
        <f t="shared" si="10"/>
        <v>2</v>
      </c>
      <c r="J50" s="28">
        <f t="shared" si="10"/>
        <v>9</v>
      </c>
      <c r="K50" s="28">
        <f t="shared" si="10"/>
        <v>2</v>
      </c>
      <c r="L50" s="28">
        <f t="shared" si="10"/>
        <v>1</v>
      </c>
      <c r="M50" s="28">
        <f t="shared" si="10"/>
        <v>1</v>
      </c>
      <c r="N50" s="28">
        <f t="shared" si="10"/>
        <v>2</v>
      </c>
      <c r="O50" s="28">
        <f t="shared" si="10"/>
        <v>1</v>
      </c>
      <c r="P50" s="28">
        <f t="shared" si="10"/>
        <v>2</v>
      </c>
    </row>
    <row r="51" spans="1:16" x14ac:dyDescent="0.25">
      <c r="A51" s="61" t="s">
        <v>38</v>
      </c>
      <c r="B51" s="70" t="str">
        <f>[1]прил1!B46</f>
        <v>Лечебное дело</v>
      </c>
      <c r="C51" s="3" t="s">
        <v>14</v>
      </c>
      <c r="D51" s="12">
        <v>10</v>
      </c>
      <c r="E51" s="12">
        <v>6</v>
      </c>
      <c r="F51" s="12">
        <v>5</v>
      </c>
      <c r="G51" s="12"/>
      <c r="H51" s="12">
        <v>1</v>
      </c>
      <c r="I51" s="11">
        <v>0</v>
      </c>
      <c r="J51" s="12">
        <v>4</v>
      </c>
      <c r="K51" s="12">
        <v>0</v>
      </c>
      <c r="L51" s="13">
        <v>0</v>
      </c>
      <c r="M51" s="13">
        <v>2</v>
      </c>
      <c r="N51" s="13">
        <v>1</v>
      </c>
      <c r="O51" s="13">
        <v>0</v>
      </c>
      <c r="P51" s="13">
        <v>1</v>
      </c>
    </row>
    <row r="52" spans="1:16" x14ac:dyDescent="0.25">
      <c r="A52" s="62"/>
      <c r="B52" s="70"/>
      <c r="C52" s="3" t="s">
        <v>15</v>
      </c>
      <c r="D52" s="11"/>
      <c r="E52" s="12"/>
      <c r="F52" s="12"/>
      <c r="G52" s="12"/>
      <c r="H52" s="12"/>
      <c r="I52" s="11"/>
      <c r="J52" s="12"/>
      <c r="K52" s="12"/>
      <c r="L52" s="13"/>
      <c r="M52" s="13"/>
      <c r="N52" s="13"/>
      <c r="O52" s="13"/>
      <c r="P52" s="13"/>
    </row>
    <row r="53" spans="1:16" x14ac:dyDescent="0.25">
      <c r="A53" s="62"/>
      <c r="B53" s="70"/>
      <c r="C53" s="3" t="s">
        <v>13</v>
      </c>
      <c r="D53" s="9">
        <f>SUM(D51:D52)</f>
        <v>10</v>
      </c>
      <c r="E53" s="10">
        <f t="shared" ref="E53:P53" si="11">SUM(E51:E52)</f>
        <v>6</v>
      </c>
      <c r="F53" s="10">
        <f t="shared" si="11"/>
        <v>5</v>
      </c>
      <c r="G53" s="10">
        <f t="shared" si="11"/>
        <v>0</v>
      </c>
      <c r="H53" s="10">
        <f t="shared" si="11"/>
        <v>1</v>
      </c>
      <c r="I53" s="10">
        <f t="shared" si="11"/>
        <v>0</v>
      </c>
      <c r="J53" s="10">
        <f t="shared" si="11"/>
        <v>4</v>
      </c>
      <c r="K53" s="10">
        <f t="shared" si="11"/>
        <v>0</v>
      </c>
      <c r="L53" s="10">
        <f t="shared" si="11"/>
        <v>0</v>
      </c>
      <c r="M53" s="10">
        <f t="shared" si="11"/>
        <v>2</v>
      </c>
      <c r="N53" s="10">
        <f t="shared" si="11"/>
        <v>1</v>
      </c>
      <c r="O53" s="10">
        <f t="shared" si="11"/>
        <v>0</v>
      </c>
      <c r="P53" s="10">
        <f t="shared" si="11"/>
        <v>1</v>
      </c>
    </row>
    <row r="54" spans="1:16" x14ac:dyDescent="0.25">
      <c r="A54" s="62"/>
      <c r="B54" s="70" t="str">
        <f>[1]прил1!B49</f>
        <v xml:space="preserve">Сестринское дело </v>
      </c>
      <c r="C54" s="3" t="s">
        <v>14</v>
      </c>
      <c r="D54" s="10">
        <v>37</v>
      </c>
      <c r="E54" s="12">
        <v>28</v>
      </c>
      <c r="F54" s="12">
        <v>19</v>
      </c>
      <c r="G54" s="12">
        <v>1</v>
      </c>
      <c r="H54" s="12">
        <v>8</v>
      </c>
      <c r="I54" s="11">
        <v>0</v>
      </c>
      <c r="J54" s="12">
        <v>9</v>
      </c>
      <c r="K54" s="10">
        <v>0</v>
      </c>
      <c r="L54" s="5">
        <v>2</v>
      </c>
      <c r="M54" s="5">
        <v>4</v>
      </c>
      <c r="N54" s="5">
        <v>0</v>
      </c>
      <c r="O54" s="5">
        <v>1</v>
      </c>
      <c r="P54" s="5">
        <v>2</v>
      </c>
    </row>
    <row r="55" spans="1:16" x14ac:dyDescent="0.25">
      <c r="A55" s="62"/>
      <c r="B55" s="70"/>
      <c r="C55" s="3" t="s">
        <v>15</v>
      </c>
      <c r="D55" s="10"/>
      <c r="E55" s="10"/>
      <c r="F55" s="10"/>
      <c r="G55" s="10"/>
      <c r="H55" s="10"/>
      <c r="I55" s="10"/>
      <c r="J55" s="10"/>
      <c r="K55" s="10"/>
      <c r="L55" s="5"/>
      <c r="M55" s="5"/>
      <c r="N55" s="5"/>
      <c r="O55" s="5"/>
      <c r="P55" s="5"/>
    </row>
    <row r="56" spans="1:16" x14ac:dyDescent="0.25">
      <c r="A56" s="62"/>
      <c r="B56" s="70"/>
      <c r="C56" s="3" t="s">
        <v>13</v>
      </c>
      <c r="D56" s="9">
        <f>SUM(D54:D55)</f>
        <v>37</v>
      </c>
      <c r="E56" s="10">
        <f t="shared" ref="E56:P56" si="12">SUM(E54:E55)</f>
        <v>28</v>
      </c>
      <c r="F56" s="10">
        <f t="shared" si="12"/>
        <v>19</v>
      </c>
      <c r="G56" s="10">
        <f t="shared" si="12"/>
        <v>1</v>
      </c>
      <c r="H56" s="10">
        <f t="shared" si="12"/>
        <v>8</v>
      </c>
      <c r="I56" s="10">
        <f t="shared" si="12"/>
        <v>0</v>
      </c>
      <c r="J56" s="10">
        <f t="shared" si="12"/>
        <v>9</v>
      </c>
      <c r="K56" s="10">
        <f t="shared" si="12"/>
        <v>0</v>
      </c>
      <c r="L56" s="10">
        <f t="shared" si="12"/>
        <v>2</v>
      </c>
      <c r="M56" s="10">
        <f t="shared" si="12"/>
        <v>4</v>
      </c>
      <c r="N56" s="10">
        <f t="shared" si="12"/>
        <v>0</v>
      </c>
      <c r="O56" s="10">
        <f t="shared" si="12"/>
        <v>1</v>
      </c>
      <c r="P56" s="10">
        <f t="shared" si="12"/>
        <v>2</v>
      </c>
    </row>
    <row r="57" spans="1:16" x14ac:dyDescent="0.25">
      <c r="A57" s="63"/>
      <c r="B57" s="15" t="s">
        <v>13</v>
      </c>
      <c r="C57" s="15"/>
      <c r="D57" s="28">
        <f>D53+D56</f>
        <v>47</v>
      </c>
      <c r="E57" s="28">
        <f t="shared" ref="E57:P57" si="13">E53+E56</f>
        <v>34</v>
      </c>
      <c r="F57" s="28">
        <f t="shared" si="13"/>
        <v>24</v>
      </c>
      <c r="G57" s="28">
        <f t="shared" si="13"/>
        <v>1</v>
      </c>
      <c r="H57" s="28">
        <f t="shared" si="13"/>
        <v>9</v>
      </c>
      <c r="I57" s="28">
        <f t="shared" si="13"/>
        <v>0</v>
      </c>
      <c r="J57" s="28">
        <f t="shared" si="13"/>
        <v>13</v>
      </c>
      <c r="K57" s="28">
        <f t="shared" si="13"/>
        <v>0</v>
      </c>
      <c r="L57" s="28">
        <f t="shared" si="13"/>
        <v>2</v>
      </c>
      <c r="M57" s="28">
        <f t="shared" si="13"/>
        <v>6</v>
      </c>
      <c r="N57" s="28">
        <f t="shared" si="13"/>
        <v>1</v>
      </c>
      <c r="O57" s="28">
        <f t="shared" si="13"/>
        <v>1</v>
      </c>
      <c r="P57" s="28">
        <f t="shared" si="13"/>
        <v>3</v>
      </c>
    </row>
    <row r="58" spans="1:16" ht="15.75" customHeight="1" x14ac:dyDescent="0.25">
      <c r="A58" s="61" t="s">
        <v>39</v>
      </c>
      <c r="B58" s="70" t="str">
        <f t="shared" ref="B58:B61" si="14">B51</f>
        <v>Лечебное дело</v>
      </c>
      <c r="C58" s="3" t="s">
        <v>14</v>
      </c>
      <c r="D58" s="10">
        <v>19</v>
      </c>
      <c r="E58" s="10">
        <v>5</v>
      </c>
      <c r="F58" s="10">
        <v>5</v>
      </c>
      <c r="G58" s="10">
        <v>0</v>
      </c>
      <c r="H58" s="10">
        <v>0</v>
      </c>
      <c r="I58" s="10">
        <v>5</v>
      </c>
      <c r="J58" s="10">
        <v>9</v>
      </c>
      <c r="K58" s="10">
        <v>0</v>
      </c>
      <c r="L58" s="5">
        <v>0</v>
      </c>
      <c r="M58" s="5">
        <v>7</v>
      </c>
      <c r="N58" s="5">
        <v>1</v>
      </c>
      <c r="O58" s="5">
        <v>0</v>
      </c>
      <c r="P58" s="5">
        <v>1</v>
      </c>
    </row>
    <row r="59" spans="1:16" x14ac:dyDescent="0.25">
      <c r="A59" s="62"/>
      <c r="B59" s="70"/>
      <c r="C59" s="3" t="s">
        <v>15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</row>
    <row r="60" spans="1:16" x14ac:dyDescent="0.25">
      <c r="A60" s="62"/>
      <c r="B60" s="70"/>
      <c r="C60" s="3" t="s">
        <v>13</v>
      </c>
      <c r="D60" s="9">
        <f>SUM(D58:D59)</f>
        <v>19</v>
      </c>
      <c r="E60" s="10">
        <f t="shared" ref="E60:P60" si="15">SUM(E58:E59)</f>
        <v>5</v>
      </c>
      <c r="F60" s="10">
        <f t="shared" si="15"/>
        <v>5</v>
      </c>
      <c r="G60" s="10">
        <f t="shared" si="15"/>
        <v>0</v>
      </c>
      <c r="H60" s="10">
        <f t="shared" si="15"/>
        <v>0</v>
      </c>
      <c r="I60" s="10">
        <f t="shared" si="15"/>
        <v>5</v>
      </c>
      <c r="J60" s="10">
        <f t="shared" si="15"/>
        <v>9</v>
      </c>
      <c r="K60" s="10">
        <f t="shared" si="15"/>
        <v>0</v>
      </c>
      <c r="L60" s="10">
        <f t="shared" si="15"/>
        <v>0</v>
      </c>
      <c r="M60" s="10">
        <f t="shared" si="15"/>
        <v>7</v>
      </c>
      <c r="N60" s="10">
        <f t="shared" si="15"/>
        <v>1</v>
      </c>
      <c r="O60" s="10">
        <f t="shared" si="15"/>
        <v>0</v>
      </c>
      <c r="P60" s="10">
        <f t="shared" si="15"/>
        <v>1</v>
      </c>
    </row>
    <row r="61" spans="1:16" x14ac:dyDescent="0.25">
      <c r="A61" s="62"/>
      <c r="B61" s="70" t="str">
        <f t="shared" si="14"/>
        <v xml:space="preserve">Сестринское дело </v>
      </c>
      <c r="C61" s="3" t="s">
        <v>14</v>
      </c>
      <c r="D61" s="10">
        <v>42</v>
      </c>
      <c r="E61" s="10">
        <v>27</v>
      </c>
      <c r="F61" s="10">
        <v>24</v>
      </c>
      <c r="G61" s="10">
        <v>3</v>
      </c>
      <c r="H61" s="10">
        <v>0</v>
      </c>
      <c r="I61" s="10">
        <v>3</v>
      </c>
      <c r="J61" s="10">
        <v>12</v>
      </c>
      <c r="K61" s="10">
        <v>0</v>
      </c>
      <c r="L61" s="5">
        <v>2</v>
      </c>
      <c r="M61" s="5">
        <v>1</v>
      </c>
      <c r="N61" s="5">
        <v>1</v>
      </c>
      <c r="O61" s="5">
        <v>0</v>
      </c>
      <c r="P61" s="5">
        <v>8</v>
      </c>
    </row>
    <row r="62" spans="1:16" x14ac:dyDescent="0.25">
      <c r="A62" s="62"/>
      <c r="B62" s="70"/>
      <c r="C62" s="3" t="s">
        <v>15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</row>
    <row r="63" spans="1:16" x14ac:dyDescent="0.25">
      <c r="A63" s="62"/>
      <c r="B63" s="70"/>
      <c r="C63" s="3" t="s">
        <v>13</v>
      </c>
      <c r="D63" s="9">
        <f>SUM(D61:D62)</f>
        <v>42</v>
      </c>
      <c r="E63" s="10">
        <f t="shared" ref="E63:P63" si="16">SUM(E61:E62)</f>
        <v>27</v>
      </c>
      <c r="F63" s="10">
        <f t="shared" si="16"/>
        <v>24</v>
      </c>
      <c r="G63" s="10">
        <f t="shared" si="16"/>
        <v>3</v>
      </c>
      <c r="H63" s="10">
        <f t="shared" si="16"/>
        <v>0</v>
      </c>
      <c r="I63" s="10">
        <f t="shared" si="16"/>
        <v>3</v>
      </c>
      <c r="J63" s="10">
        <f t="shared" si="16"/>
        <v>12</v>
      </c>
      <c r="K63" s="10">
        <f t="shared" si="16"/>
        <v>0</v>
      </c>
      <c r="L63" s="10">
        <f t="shared" si="16"/>
        <v>2</v>
      </c>
      <c r="M63" s="10">
        <f t="shared" si="16"/>
        <v>1</v>
      </c>
      <c r="N63" s="10">
        <f t="shared" si="16"/>
        <v>1</v>
      </c>
      <c r="O63" s="10">
        <f t="shared" si="16"/>
        <v>0</v>
      </c>
      <c r="P63" s="10">
        <f t="shared" si="16"/>
        <v>8</v>
      </c>
    </row>
    <row r="64" spans="1:16" x14ac:dyDescent="0.25">
      <c r="A64" s="63"/>
      <c r="B64" s="15" t="s">
        <v>13</v>
      </c>
      <c r="C64" s="15"/>
      <c r="D64" s="28">
        <f>D60+D63</f>
        <v>61</v>
      </c>
      <c r="E64" s="28">
        <f t="shared" ref="E64:P64" si="17">E60+E63</f>
        <v>32</v>
      </c>
      <c r="F64" s="28">
        <f t="shared" si="17"/>
        <v>29</v>
      </c>
      <c r="G64" s="28">
        <f t="shared" si="17"/>
        <v>3</v>
      </c>
      <c r="H64" s="28">
        <f t="shared" si="17"/>
        <v>0</v>
      </c>
      <c r="I64" s="28">
        <f t="shared" si="17"/>
        <v>8</v>
      </c>
      <c r="J64" s="28">
        <f t="shared" si="17"/>
        <v>21</v>
      </c>
      <c r="K64" s="28">
        <f t="shared" si="17"/>
        <v>0</v>
      </c>
      <c r="L64" s="28">
        <f t="shared" si="17"/>
        <v>2</v>
      </c>
      <c r="M64" s="28">
        <f t="shared" si="17"/>
        <v>8</v>
      </c>
      <c r="N64" s="28">
        <f t="shared" si="17"/>
        <v>2</v>
      </c>
      <c r="O64" s="28">
        <f t="shared" si="17"/>
        <v>0</v>
      </c>
      <c r="P64" s="28">
        <f t="shared" si="17"/>
        <v>9</v>
      </c>
    </row>
    <row r="65" spans="1:16" ht="18.75" x14ac:dyDescent="0.3">
      <c r="A65" s="47" t="s">
        <v>13</v>
      </c>
      <c r="B65" s="48"/>
      <c r="C65" s="48"/>
      <c r="D65" s="49">
        <f>D40+D50+D57+D64</f>
        <v>728</v>
      </c>
      <c r="E65" s="49">
        <f t="shared" ref="E65:P65" si="18">E40+E50+E57+E64</f>
        <v>551</v>
      </c>
      <c r="F65" s="49">
        <f t="shared" si="18"/>
        <v>344</v>
      </c>
      <c r="G65" s="49">
        <f t="shared" si="18"/>
        <v>176</v>
      </c>
      <c r="H65" s="49">
        <f t="shared" si="18"/>
        <v>31</v>
      </c>
      <c r="I65" s="49">
        <f t="shared" si="18"/>
        <v>36</v>
      </c>
      <c r="J65" s="49">
        <f t="shared" si="18"/>
        <v>141</v>
      </c>
      <c r="K65" s="49">
        <f t="shared" si="18"/>
        <v>29</v>
      </c>
      <c r="L65" s="49">
        <f t="shared" si="18"/>
        <v>14</v>
      </c>
      <c r="M65" s="49">
        <f t="shared" si="18"/>
        <v>40</v>
      </c>
      <c r="N65" s="49">
        <f t="shared" si="18"/>
        <v>17</v>
      </c>
      <c r="O65" s="49">
        <f t="shared" si="18"/>
        <v>6</v>
      </c>
      <c r="P65" s="49">
        <f t="shared" si="18"/>
        <v>35</v>
      </c>
    </row>
    <row r="67" spans="1:16" x14ac:dyDescent="0.25">
      <c r="A67" s="57" t="s">
        <v>1094</v>
      </c>
      <c r="B67" s="57"/>
      <c r="C67" s="57"/>
      <c r="D67" s="57"/>
      <c r="E67" s="57"/>
    </row>
    <row r="68" spans="1:16" x14ac:dyDescent="0.25">
      <c r="A68" s="55" t="str">
        <f>[3]прил1!A20</f>
        <v>(Должность исполнителя, фамилия с полным указанием имени и отчества,</v>
      </c>
      <c r="B68" s="55"/>
      <c r="C68" s="55"/>
      <c r="D68" s="55"/>
      <c r="E68" s="55"/>
    </row>
    <row r="69" spans="1:16" x14ac:dyDescent="0.25">
      <c r="A69" s="55" t="s">
        <v>1095</v>
      </c>
      <c r="B69" s="55"/>
      <c r="C69" s="55"/>
      <c r="D69" s="55"/>
      <c r="E69" s="55"/>
    </row>
    <row r="70" spans="1:16" x14ac:dyDescent="0.25">
      <c r="A70" s="56"/>
      <c r="B70" s="56"/>
      <c r="C70" s="56"/>
      <c r="D70" s="56"/>
      <c r="E70" s="56"/>
    </row>
  </sheetData>
  <mergeCells count="46">
    <mergeCell ref="A51:A57"/>
    <mergeCell ref="B51:B53"/>
    <mergeCell ref="B54:B56"/>
    <mergeCell ref="A58:A64"/>
    <mergeCell ref="B58:B60"/>
    <mergeCell ref="B61:B63"/>
    <mergeCell ref="A6:P6"/>
    <mergeCell ref="A8:A12"/>
    <mergeCell ref="B13:B15"/>
    <mergeCell ref="J10:J12"/>
    <mergeCell ref="B7:L7"/>
    <mergeCell ref="B8:B12"/>
    <mergeCell ref="C8:C12"/>
    <mergeCell ref="D8:D12"/>
    <mergeCell ref="E8:P8"/>
    <mergeCell ref="E9:H9"/>
    <mergeCell ref="E10:E12"/>
    <mergeCell ref="F10:H10"/>
    <mergeCell ref="B16:B18"/>
    <mergeCell ref="B19:B21"/>
    <mergeCell ref="A41:A50"/>
    <mergeCell ref="B41:B43"/>
    <mergeCell ref="B44:B46"/>
    <mergeCell ref="B47:B49"/>
    <mergeCell ref="B31:B33"/>
    <mergeCell ref="B34:B36"/>
    <mergeCell ref="B37:B39"/>
    <mergeCell ref="B22:B24"/>
    <mergeCell ref="B25:B27"/>
    <mergeCell ref="B28:B30"/>
    <mergeCell ref="A68:E68"/>
    <mergeCell ref="A69:E69"/>
    <mergeCell ref="A70:E70"/>
    <mergeCell ref="A67:E67"/>
    <mergeCell ref="J9:P9"/>
    <mergeCell ref="K10:K12"/>
    <mergeCell ref="L10:L12"/>
    <mergeCell ref="M10:M12"/>
    <mergeCell ref="N10:N12"/>
    <mergeCell ref="O10:O12"/>
    <mergeCell ref="P10:P12"/>
    <mergeCell ref="F11:F12"/>
    <mergeCell ref="G11:G12"/>
    <mergeCell ref="H11:H12"/>
    <mergeCell ref="A13:A40"/>
    <mergeCell ref="I9:I12"/>
  </mergeCells>
  <printOptions horizontalCentered="1"/>
  <pageMargins left="0.11811023622047245" right="0.11811023622047245" top="0.35433070866141736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9"/>
  <sheetViews>
    <sheetView topLeftCell="A486" zoomScale="80" zoomScaleNormal="80" workbookViewId="0">
      <selection activeCell="M68" sqref="M68"/>
    </sheetView>
  </sheetViews>
  <sheetFormatPr defaultColWidth="8.85546875" defaultRowHeight="15.75" x14ac:dyDescent="0.25"/>
  <cols>
    <col min="1" max="1" width="18.7109375" style="1" customWidth="1"/>
    <col min="2" max="2" width="39.7109375" style="1" customWidth="1"/>
    <col min="3" max="3" width="16.140625" style="1" customWidth="1"/>
    <col min="4" max="4" width="17.7109375" style="1" customWidth="1"/>
    <col min="5" max="5" width="24.5703125" style="1" customWidth="1"/>
    <col min="6" max="6" width="29.85546875" style="1" customWidth="1"/>
    <col min="7" max="7" width="39.140625" style="1" customWidth="1"/>
    <col min="8" max="16384" width="8.85546875" style="1"/>
  </cols>
  <sheetData>
    <row r="1" spans="1:11" x14ac:dyDescent="0.25">
      <c r="G1" s="2" t="s">
        <v>24</v>
      </c>
      <c r="I1" s="6"/>
      <c r="J1" s="6"/>
      <c r="K1" s="6"/>
    </row>
    <row r="2" spans="1:11" ht="15.75" customHeight="1" x14ac:dyDescent="0.25">
      <c r="G2" s="2" t="s">
        <v>0</v>
      </c>
      <c r="I2" s="6"/>
      <c r="J2" s="6"/>
      <c r="K2" s="6"/>
    </row>
    <row r="3" spans="1:11" ht="15.75" customHeight="1" x14ac:dyDescent="0.25">
      <c r="G3" s="2" t="s">
        <v>1</v>
      </c>
      <c r="I3" s="6"/>
      <c r="J3" s="6"/>
      <c r="K3" s="6"/>
    </row>
    <row r="4" spans="1:11" ht="15.75" customHeight="1" x14ac:dyDescent="0.25">
      <c r="G4" s="2" t="s">
        <v>1096</v>
      </c>
      <c r="I4" s="6"/>
      <c r="J4" s="6"/>
      <c r="K4" s="6"/>
    </row>
    <row r="5" spans="1:11" ht="15.75" customHeight="1" x14ac:dyDescent="0.25">
      <c r="I5" s="6"/>
      <c r="J5" s="6"/>
      <c r="K5" s="6"/>
    </row>
    <row r="6" spans="1:11" ht="15.6" customHeight="1" x14ac:dyDescent="0.25">
      <c r="A6" s="88" t="s">
        <v>35</v>
      </c>
      <c r="B6" s="88"/>
      <c r="C6" s="88"/>
      <c r="D6" s="88"/>
      <c r="E6" s="88"/>
      <c r="F6" s="88"/>
      <c r="G6" s="88"/>
    </row>
    <row r="7" spans="1:11" ht="15.75" customHeight="1" x14ac:dyDescent="0.25">
      <c r="A7" s="6"/>
      <c r="B7" s="6"/>
      <c r="C7" s="6"/>
      <c r="D7" s="6"/>
      <c r="E7" s="6"/>
      <c r="F7" s="6"/>
      <c r="G7" s="7"/>
    </row>
    <row r="8" spans="1:11" ht="63" customHeight="1" x14ac:dyDescent="0.25">
      <c r="A8" s="4" t="s">
        <v>20</v>
      </c>
      <c r="B8" s="4" t="s">
        <v>26</v>
      </c>
      <c r="C8" s="4" t="s">
        <v>27</v>
      </c>
      <c r="D8" s="4" t="s">
        <v>28</v>
      </c>
      <c r="E8" s="4" t="s">
        <v>29</v>
      </c>
      <c r="F8" s="4" t="s">
        <v>33</v>
      </c>
      <c r="G8" s="4" t="s">
        <v>32</v>
      </c>
    </row>
    <row r="9" spans="1:11" ht="90" customHeight="1" x14ac:dyDescent="0.25">
      <c r="A9" s="85" t="s">
        <v>69</v>
      </c>
      <c r="B9" s="20" t="s">
        <v>70</v>
      </c>
      <c r="C9" s="23" t="s">
        <v>94</v>
      </c>
      <c r="D9" s="23" t="s">
        <v>30</v>
      </c>
      <c r="E9" s="23" t="s">
        <v>31</v>
      </c>
      <c r="F9" s="23" t="s">
        <v>95</v>
      </c>
      <c r="G9" s="23" t="s">
        <v>43</v>
      </c>
    </row>
    <row r="10" spans="1:11" ht="90" customHeight="1" x14ac:dyDescent="0.25">
      <c r="A10" s="85"/>
      <c r="B10" s="20" t="s">
        <v>71</v>
      </c>
      <c r="C10" s="23" t="s">
        <v>94</v>
      </c>
      <c r="D10" s="23" t="s">
        <v>30</v>
      </c>
      <c r="E10" s="23" t="s">
        <v>31</v>
      </c>
      <c r="F10" s="23" t="s">
        <v>95</v>
      </c>
      <c r="G10" s="23" t="s">
        <v>43</v>
      </c>
    </row>
    <row r="11" spans="1:11" ht="90" customHeight="1" x14ac:dyDescent="0.25">
      <c r="A11" s="85"/>
      <c r="B11" s="20" t="s">
        <v>72</v>
      </c>
      <c r="C11" s="23" t="s">
        <v>94</v>
      </c>
      <c r="D11" s="23" t="s">
        <v>30</v>
      </c>
      <c r="E11" s="23" t="s">
        <v>31</v>
      </c>
      <c r="F11" s="23" t="s">
        <v>95</v>
      </c>
      <c r="G11" s="23" t="s">
        <v>43</v>
      </c>
    </row>
    <row r="12" spans="1:11" ht="90" customHeight="1" x14ac:dyDescent="0.25">
      <c r="A12" s="85"/>
      <c r="B12" s="20" t="s">
        <v>73</v>
      </c>
      <c r="C12" s="23" t="s">
        <v>94</v>
      </c>
      <c r="D12" s="23" t="s">
        <v>30</v>
      </c>
      <c r="E12" s="23" t="s">
        <v>31</v>
      </c>
      <c r="F12" s="23" t="s">
        <v>95</v>
      </c>
      <c r="G12" s="23" t="s">
        <v>43</v>
      </c>
    </row>
    <row r="13" spans="1:11" ht="90" customHeight="1" x14ac:dyDescent="0.25">
      <c r="A13" s="85"/>
      <c r="B13" s="20" t="s">
        <v>74</v>
      </c>
      <c r="C13" s="23" t="s">
        <v>94</v>
      </c>
      <c r="D13" s="23" t="s">
        <v>30</v>
      </c>
      <c r="E13" s="23" t="s">
        <v>31</v>
      </c>
      <c r="F13" s="23" t="s">
        <v>96</v>
      </c>
      <c r="G13" s="23" t="s">
        <v>43</v>
      </c>
    </row>
    <row r="14" spans="1:11" ht="90" customHeight="1" x14ac:dyDescent="0.25">
      <c r="A14" s="85"/>
      <c r="B14" s="20" t="s">
        <v>75</v>
      </c>
      <c r="C14" s="23" t="s">
        <v>94</v>
      </c>
      <c r="D14" s="23" t="s">
        <v>30</v>
      </c>
      <c r="E14" s="23" t="s">
        <v>31</v>
      </c>
      <c r="F14" s="23" t="s">
        <v>96</v>
      </c>
      <c r="G14" s="23" t="s">
        <v>43</v>
      </c>
    </row>
    <row r="15" spans="1:11" ht="90" customHeight="1" x14ac:dyDescent="0.25">
      <c r="A15" s="85"/>
      <c r="B15" s="20" t="s">
        <v>76</v>
      </c>
      <c r="C15" s="23" t="s">
        <v>94</v>
      </c>
      <c r="D15" s="23" t="s">
        <v>30</v>
      </c>
      <c r="E15" s="23" t="s">
        <v>31</v>
      </c>
      <c r="F15" s="23" t="s">
        <v>95</v>
      </c>
      <c r="G15" s="23" t="s">
        <v>43</v>
      </c>
    </row>
    <row r="16" spans="1:11" ht="90" customHeight="1" x14ac:dyDescent="0.25">
      <c r="A16" s="85"/>
      <c r="B16" s="20" t="s">
        <v>77</v>
      </c>
      <c r="C16" s="23" t="s">
        <v>94</v>
      </c>
      <c r="D16" s="23" t="s">
        <v>30</v>
      </c>
      <c r="E16" s="23" t="s">
        <v>31</v>
      </c>
      <c r="F16" s="23" t="s">
        <v>95</v>
      </c>
      <c r="G16" s="23" t="s">
        <v>43</v>
      </c>
    </row>
    <row r="17" spans="1:7" ht="90" customHeight="1" x14ac:dyDescent="0.25">
      <c r="A17" s="85"/>
      <c r="B17" s="20" t="s">
        <v>78</v>
      </c>
      <c r="C17" s="23" t="s">
        <v>94</v>
      </c>
      <c r="D17" s="23" t="s">
        <v>30</v>
      </c>
      <c r="E17" s="23" t="s">
        <v>31</v>
      </c>
      <c r="F17" s="23" t="s">
        <v>95</v>
      </c>
      <c r="G17" s="23" t="s">
        <v>43</v>
      </c>
    </row>
    <row r="18" spans="1:7" ht="90" customHeight="1" x14ac:dyDescent="0.25">
      <c r="A18" s="85"/>
      <c r="B18" s="20" t="s">
        <v>79</v>
      </c>
      <c r="C18" s="23" t="s">
        <v>94</v>
      </c>
      <c r="D18" s="23" t="s">
        <v>30</v>
      </c>
      <c r="E18" s="23" t="s">
        <v>31</v>
      </c>
      <c r="F18" s="23" t="s">
        <v>95</v>
      </c>
      <c r="G18" s="23" t="s">
        <v>43</v>
      </c>
    </row>
    <row r="19" spans="1:7" ht="90" customHeight="1" x14ac:dyDescent="0.25">
      <c r="A19" s="85"/>
      <c r="B19" s="20" t="s">
        <v>80</v>
      </c>
      <c r="C19" s="23" t="s">
        <v>94</v>
      </c>
      <c r="D19" s="23" t="s">
        <v>30</v>
      </c>
      <c r="E19" s="23" t="s">
        <v>31</v>
      </c>
      <c r="F19" s="23" t="s">
        <v>95</v>
      </c>
      <c r="G19" s="23" t="s">
        <v>43</v>
      </c>
    </row>
    <row r="20" spans="1:7" ht="90" customHeight="1" x14ac:dyDescent="0.25">
      <c r="A20" s="85"/>
      <c r="B20" s="20" t="s">
        <v>81</v>
      </c>
      <c r="C20" s="23" t="s">
        <v>94</v>
      </c>
      <c r="D20" s="23" t="s">
        <v>30</v>
      </c>
      <c r="E20" s="23" t="s">
        <v>31</v>
      </c>
      <c r="F20" s="23" t="s">
        <v>95</v>
      </c>
      <c r="G20" s="23" t="s">
        <v>43</v>
      </c>
    </row>
    <row r="21" spans="1:7" ht="90" customHeight="1" x14ac:dyDescent="0.25">
      <c r="A21" s="85"/>
      <c r="B21" s="20" t="s">
        <v>82</v>
      </c>
      <c r="C21" s="23" t="s">
        <v>94</v>
      </c>
      <c r="D21" s="23" t="s">
        <v>30</v>
      </c>
      <c r="E21" s="23" t="s">
        <v>31</v>
      </c>
      <c r="F21" s="23" t="s">
        <v>95</v>
      </c>
      <c r="G21" s="23" t="s">
        <v>43</v>
      </c>
    </row>
    <row r="22" spans="1:7" ht="90" customHeight="1" x14ac:dyDescent="0.25">
      <c r="A22" s="85"/>
      <c r="B22" s="20" t="s">
        <v>83</v>
      </c>
      <c r="C22" s="23" t="s">
        <v>94</v>
      </c>
      <c r="D22" s="23" t="s">
        <v>30</v>
      </c>
      <c r="E22" s="23" t="s">
        <v>31</v>
      </c>
      <c r="F22" s="23" t="s">
        <v>95</v>
      </c>
      <c r="G22" s="23" t="s">
        <v>43</v>
      </c>
    </row>
    <row r="23" spans="1:7" ht="90" customHeight="1" x14ac:dyDescent="0.25">
      <c r="A23" s="85"/>
      <c r="B23" s="20" t="s">
        <v>84</v>
      </c>
      <c r="C23" s="23" t="s">
        <v>94</v>
      </c>
      <c r="D23" s="23" t="s">
        <v>30</v>
      </c>
      <c r="E23" s="23" t="s">
        <v>31</v>
      </c>
      <c r="F23" s="23" t="s">
        <v>95</v>
      </c>
      <c r="G23" s="23" t="s">
        <v>43</v>
      </c>
    </row>
    <row r="24" spans="1:7" ht="90" customHeight="1" x14ac:dyDescent="0.25">
      <c r="A24" s="85"/>
      <c r="B24" s="20" t="s">
        <v>85</v>
      </c>
      <c r="C24" s="23" t="s">
        <v>94</v>
      </c>
      <c r="D24" s="23" t="s">
        <v>30</v>
      </c>
      <c r="E24" s="23" t="s">
        <v>31</v>
      </c>
      <c r="F24" s="23" t="s">
        <v>95</v>
      </c>
      <c r="G24" s="23" t="s">
        <v>43</v>
      </c>
    </row>
    <row r="25" spans="1:7" ht="90" customHeight="1" x14ac:dyDescent="0.25">
      <c r="A25" s="85"/>
      <c r="B25" s="20" t="s">
        <v>86</v>
      </c>
      <c r="C25" s="23" t="s">
        <v>94</v>
      </c>
      <c r="D25" s="23" t="s">
        <v>30</v>
      </c>
      <c r="E25" s="23" t="s">
        <v>31</v>
      </c>
      <c r="F25" s="23" t="s">
        <v>95</v>
      </c>
      <c r="G25" s="23" t="s">
        <v>43</v>
      </c>
    </row>
    <row r="26" spans="1:7" ht="90" customHeight="1" x14ac:dyDescent="0.25">
      <c r="A26" s="85"/>
      <c r="B26" s="20" t="s">
        <v>87</v>
      </c>
      <c r="C26" s="23" t="s">
        <v>94</v>
      </c>
      <c r="D26" s="23" t="s">
        <v>30</v>
      </c>
      <c r="E26" s="23" t="s">
        <v>31</v>
      </c>
      <c r="F26" s="23" t="s">
        <v>95</v>
      </c>
      <c r="G26" s="23" t="s">
        <v>43</v>
      </c>
    </row>
    <row r="27" spans="1:7" ht="90" customHeight="1" x14ac:dyDescent="0.25">
      <c r="A27" s="85"/>
      <c r="B27" s="20" t="s">
        <v>88</v>
      </c>
      <c r="C27" s="23" t="s">
        <v>94</v>
      </c>
      <c r="D27" s="23" t="s">
        <v>30</v>
      </c>
      <c r="E27" s="23" t="s">
        <v>31</v>
      </c>
      <c r="F27" s="23" t="s">
        <v>95</v>
      </c>
      <c r="G27" s="23" t="s">
        <v>43</v>
      </c>
    </row>
    <row r="28" spans="1:7" ht="90" customHeight="1" x14ac:dyDescent="0.25">
      <c r="A28" s="85"/>
      <c r="B28" s="20" t="s">
        <v>89</v>
      </c>
      <c r="C28" s="23" t="s">
        <v>94</v>
      </c>
      <c r="D28" s="23" t="s">
        <v>30</v>
      </c>
      <c r="E28" s="23" t="s">
        <v>31</v>
      </c>
      <c r="F28" s="23" t="s">
        <v>95</v>
      </c>
      <c r="G28" s="23" t="s">
        <v>43</v>
      </c>
    </row>
    <row r="29" spans="1:7" ht="90" customHeight="1" x14ac:dyDescent="0.25">
      <c r="A29" s="85"/>
      <c r="B29" s="20" t="s">
        <v>90</v>
      </c>
      <c r="C29" s="23" t="s">
        <v>94</v>
      </c>
      <c r="D29" s="23" t="s">
        <v>30</v>
      </c>
      <c r="E29" s="23" t="s">
        <v>31</v>
      </c>
      <c r="F29" s="23" t="s">
        <v>95</v>
      </c>
      <c r="G29" s="23" t="s">
        <v>43</v>
      </c>
    </row>
    <row r="30" spans="1:7" ht="90" customHeight="1" x14ac:dyDescent="0.25">
      <c r="A30" s="85"/>
      <c r="B30" s="20" t="s">
        <v>91</v>
      </c>
      <c r="C30" s="23" t="s">
        <v>94</v>
      </c>
      <c r="D30" s="23" t="s">
        <v>30</v>
      </c>
      <c r="E30" s="23" t="s">
        <v>31</v>
      </c>
      <c r="F30" s="23" t="s">
        <v>95</v>
      </c>
      <c r="G30" s="23" t="s">
        <v>43</v>
      </c>
    </row>
    <row r="31" spans="1:7" ht="90" customHeight="1" x14ac:dyDescent="0.25">
      <c r="A31" s="85"/>
      <c r="B31" s="20" t="s">
        <v>92</v>
      </c>
      <c r="C31" s="23" t="s">
        <v>94</v>
      </c>
      <c r="D31" s="23" t="s">
        <v>30</v>
      </c>
      <c r="E31" s="23" t="s">
        <v>31</v>
      </c>
      <c r="F31" s="23" t="s">
        <v>95</v>
      </c>
      <c r="G31" s="23" t="s">
        <v>43</v>
      </c>
    </row>
    <row r="32" spans="1:7" ht="90" customHeight="1" x14ac:dyDescent="0.25">
      <c r="A32" s="85"/>
      <c r="B32" s="20" t="s">
        <v>93</v>
      </c>
      <c r="C32" s="23" t="s">
        <v>94</v>
      </c>
      <c r="D32" s="23" t="s">
        <v>30</v>
      </c>
      <c r="E32" s="23" t="s">
        <v>31</v>
      </c>
      <c r="F32" s="23" t="s">
        <v>95</v>
      </c>
      <c r="G32" s="23" t="s">
        <v>43</v>
      </c>
    </row>
    <row r="33" spans="1:7" ht="90" customHeight="1" x14ac:dyDescent="0.25">
      <c r="A33" s="85"/>
      <c r="B33" s="20" t="s">
        <v>97</v>
      </c>
      <c r="C33" s="23" t="s">
        <v>94</v>
      </c>
      <c r="D33" s="23" t="s">
        <v>30</v>
      </c>
      <c r="E33" s="23" t="s">
        <v>31</v>
      </c>
      <c r="F33" s="23" t="s">
        <v>96</v>
      </c>
      <c r="G33" s="23" t="s">
        <v>43</v>
      </c>
    </row>
    <row r="34" spans="1:7" ht="94.5" customHeight="1" x14ac:dyDescent="0.25">
      <c r="A34" s="86" t="s">
        <v>68</v>
      </c>
      <c r="B34" s="18" t="str">
        <f>'[4]форма 1'!$B$9</f>
        <v>Баева Софья Дмитриевна</v>
      </c>
      <c r="C34" s="19" t="s">
        <v>40</v>
      </c>
      <c r="D34" s="19" t="s">
        <v>30</v>
      </c>
      <c r="E34" s="16" t="s">
        <v>41</v>
      </c>
      <c r="F34" s="29" t="s">
        <v>42</v>
      </c>
      <c r="G34" s="19" t="s">
        <v>43</v>
      </c>
    </row>
    <row r="35" spans="1:7" ht="94.5" customHeight="1" x14ac:dyDescent="0.25">
      <c r="A35" s="86"/>
      <c r="B35" s="18" t="str">
        <f>'[4]форма 1'!$B$12</f>
        <v>Брылякова  Екатерина Павловна</v>
      </c>
      <c r="C35" s="19" t="s">
        <v>40</v>
      </c>
      <c r="D35" s="19" t="s">
        <v>30</v>
      </c>
      <c r="E35" s="16" t="s">
        <v>31</v>
      </c>
      <c r="F35" s="19" t="s">
        <v>44</v>
      </c>
      <c r="G35" s="19" t="s">
        <v>43</v>
      </c>
    </row>
    <row r="36" spans="1:7" ht="31.5" customHeight="1" x14ac:dyDescent="0.25">
      <c r="A36" s="86"/>
      <c r="B36" s="18" t="str">
        <f>'[4]форма 1'!$B$15</f>
        <v>Вартазарян Мария  Исламовна</v>
      </c>
      <c r="C36" s="19" t="s">
        <v>40</v>
      </c>
      <c r="D36" s="19" t="s">
        <v>30</v>
      </c>
      <c r="E36" s="16" t="s">
        <v>50</v>
      </c>
      <c r="F36" s="19" t="s">
        <v>106</v>
      </c>
      <c r="G36" s="19" t="s">
        <v>12</v>
      </c>
    </row>
    <row r="37" spans="1:7" ht="94.5" customHeight="1" x14ac:dyDescent="0.25">
      <c r="A37" s="86"/>
      <c r="B37" s="18" t="str">
        <f>'[4]форма 1'!$B$18</f>
        <v>Зайцева  Анастасия Андреевна</v>
      </c>
      <c r="C37" s="19" t="s">
        <v>40</v>
      </c>
      <c r="D37" s="19" t="s">
        <v>30</v>
      </c>
      <c r="E37" s="16" t="s">
        <v>31</v>
      </c>
      <c r="F37" s="19" t="s">
        <v>45</v>
      </c>
      <c r="G37" s="19" t="s">
        <v>43</v>
      </c>
    </row>
    <row r="38" spans="1:7" ht="94.5" customHeight="1" x14ac:dyDescent="0.25">
      <c r="A38" s="86"/>
      <c r="B38" s="18" t="str">
        <f>'[4]форма 1'!$B$21</f>
        <v>Землянко Надежда Андреевна</v>
      </c>
      <c r="C38" s="19" t="s">
        <v>40</v>
      </c>
      <c r="D38" s="19" t="s">
        <v>30</v>
      </c>
      <c r="E38" s="16" t="s">
        <v>31</v>
      </c>
      <c r="F38" s="19" t="s">
        <v>46</v>
      </c>
      <c r="G38" s="19" t="str">
        <f>$G$37</f>
        <v>x</v>
      </c>
    </row>
    <row r="39" spans="1:7" ht="94.5" customHeight="1" x14ac:dyDescent="0.25">
      <c r="A39" s="86"/>
      <c r="B39" s="18" t="str">
        <f>'[4]форма 1'!$B$24</f>
        <v>Каюков Юрий Сергеевич</v>
      </c>
      <c r="C39" s="19" t="s">
        <v>40</v>
      </c>
      <c r="D39" s="19" t="s">
        <v>30</v>
      </c>
      <c r="E39" s="16" t="s">
        <v>31</v>
      </c>
      <c r="F39" s="19" t="s">
        <v>1102</v>
      </c>
      <c r="G39" s="19" t="s">
        <v>43</v>
      </c>
    </row>
    <row r="40" spans="1:7" ht="99.75" customHeight="1" x14ac:dyDescent="0.25">
      <c r="A40" s="86"/>
      <c r="B40" s="18" t="str">
        <f>'[4]форма 1'!$B$27</f>
        <v>Куличева Валерия Владимировна</v>
      </c>
      <c r="C40" s="19" t="s">
        <v>40</v>
      </c>
      <c r="D40" s="19" t="s">
        <v>30</v>
      </c>
      <c r="E40" s="16" t="s">
        <v>41</v>
      </c>
      <c r="F40" s="19" t="s">
        <v>1100</v>
      </c>
      <c r="G40" s="51" t="s">
        <v>43</v>
      </c>
    </row>
    <row r="41" spans="1:7" ht="94.5" customHeight="1" x14ac:dyDescent="0.25">
      <c r="A41" s="86"/>
      <c r="B41" s="18" t="str">
        <f>'[4]форма 1'!$B$30</f>
        <v>Лигостаева Валерия Владиславовна</v>
      </c>
      <c r="C41" s="19" t="s">
        <v>40</v>
      </c>
      <c r="D41" s="19" t="s">
        <v>30</v>
      </c>
      <c r="E41" s="16" t="s">
        <v>41</v>
      </c>
      <c r="F41" s="19" t="s">
        <v>1099</v>
      </c>
      <c r="G41" s="19" t="s">
        <v>43</v>
      </c>
    </row>
    <row r="42" spans="1:7" ht="93" customHeight="1" x14ac:dyDescent="0.25">
      <c r="A42" s="86"/>
      <c r="B42" s="18" t="str">
        <f>'[4]форма 1'!$B$33</f>
        <v>Марков Илья Игоревич</v>
      </c>
      <c r="C42" s="19" t="s">
        <v>40</v>
      </c>
      <c r="D42" s="19" t="s">
        <v>30</v>
      </c>
      <c r="E42" s="16" t="s">
        <v>31</v>
      </c>
      <c r="F42" s="18" t="s">
        <v>99</v>
      </c>
      <c r="G42" s="19" t="s">
        <v>43</v>
      </c>
    </row>
    <row r="43" spans="1:7" ht="94.5" customHeight="1" x14ac:dyDescent="0.25">
      <c r="A43" s="86"/>
      <c r="B43" s="18" t="str">
        <f>'[4]форма 1'!$B$36</f>
        <v>Нуйкина Ольга Владимировна</v>
      </c>
      <c r="C43" s="19" t="s">
        <v>40</v>
      </c>
      <c r="D43" s="19" t="s">
        <v>30</v>
      </c>
      <c r="E43" s="16" t="s">
        <v>41</v>
      </c>
      <c r="F43" s="19" t="s">
        <v>42</v>
      </c>
      <c r="G43" s="19" t="str">
        <f>$G$42</f>
        <v>x</v>
      </c>
    </row>
    <row r="44" spans="1:7" ht="31.5" customHeight="1" x14ac:dyDescent="0.25">
      <c r="A44" s="86"/>
      <c r="B44" s="18" t="str">
        <f>'[4]форма 1'!$B$39</f>
        <v>Отрубянников Никита Сергеевич</v>
      </c>
      <c r="C44" s="19" t="s">
        <v>40</v>
      </c>
      <c r="D44" s="19" t="s">
        <v>30</v>
      </c>
      <c r="E44" s="16" t="s">
        <v>50</v>
      </c>
      <c r="F44" s="19" t="s">
        <v>98</v>
      </c>
      <c r="G44" s="19" t="str">
        <f>$G$43</f>
        <v>x</v>
      </c>
    </row>
    <row r="45" spans="1:7" ht="90" customHeight="1" x14ac:dyDescent="0.25">
      <c r="A45" s="86"/>
      <c r="B45" s="20" t="str">
        <f>'[4]форма 1'!$B$42</f>
        <v>Сейфетдинова Адель Салеховна</v>
      </c>
      <c r="C45" s="23" t="s">
        <v>40</v>
      </c>
      <c r="D45" s="23" t="s">
        <v>30</v>
      </c>
      <c r="E45" s="21" t="s">
        <v>41</v>
      </c>
      <c r="F45" s="23" t="s">
        <v>48</v>
      </c>
      <c r="G45" s="23" t="s">
        <v>43</v>
      </c>
    </row>
    <row r="46" spans="1:7" ht="90" customHeight="1" x14ac:dyDescent="0.25">
      <c r="A46" s="86"/>
      <c r="B46" s="20" t="str">
        <f>'[4]форма 1'!$B$45</f>
        <v>Серпак Анастасия Денисовна</v>
      </c>
      <c r="C46" s="23" t="s">
        <v>40</v>
      </c>
      <c r="D46" s="23" t="s">
        <v>30</v>
      </c>
      <c r="E46" s="21" t="s">
        <v>31</v>
      </c>
      <c r="F46" s="23" t="s">
        <v>99</v>
      </c>
      <c r="G46" s="23" t="s">
        <v>43</v>
      </c>
    </row>
    <row r="47" spans="1:7" ht="90" customHeight="1" x14ac:dyDescent="0.25">
      <c r="A47" s="86"/>
      <c r="B47" s="20" t="str">
        <f>'[4]форма 1'!$B$48</f>
        <v>Спиридонова  Яна  Викторовна</v>
      </c>
      <c r="C47" s="23" t="s">
        <v>40</v>
      </c>
      <c r="D47" s="23" t="s">
        <v>30</v>
      </c>
      <c r="E47" s="21" t="s">
        <v>31</v>
      </c>
      <c r="F47" s="23" t="s">
        <v>49</v>
      </c>
      <c r="G47" s="23" t="s">
        <v>43</v>
      </c>
    </row>
    <row r="48" spans="1:7" ht="96.75" customHeight="1" x14ac:dyDescent="0.25">
      <c r="A48" s="86"/>
      <c r="B48" s="20" t="str">
        <f>'[4]форма 1'!$B$51</f>
        <v>Страх Юлия Юрьевна</v>
      </c>
      <c r="C48" s="23" t="s">
        <v>40</v>
      </c>
      <c r="D48" s="23" t="s">
        <v>30</v>
      </c>
      <c r="E48" s="21" t="s">
        <v>41</v>
      </c>
      <c r="F48" s="23" t="s">
        <v>727</v>
      </c>
      <c r="G48" s="52" t="s">
        <v>43</v>
      </c>
    </row>
    <row r="49" spans="1:7" ht="90" customHeight="1" x14ac:dyDescent="0.25">
      <c r="A49" s="86"/>
      <c r="B49" s="20" t="str">
        <f>'[4]форма 1'!$B$54</f>
        <v>Теймурян Элмира Азизовна</v>
      </c>
      <c r="C49" s="23" t="s">
        <v>40</v>
      </c>
      <c r="D49" s="23" t="s">
        <v>30</v>
      </c>
      <c r="E49" s="21" t="s">
        <v>31</v>
      </c>
      <c r="F49" s="23" t="s">
        <v>1103</v>
      </c>
      <c r="G49" s="23" t="s">
        <v>106</v>
      </c>
    </row>
    <row r="50" spans="1:7" ht="30" x14ac:dyDescent="0.25">
      <c r="A50" s="86"/>
      <c r="B50" s="20" t="str">
        <f>'[4]форма 1'!$B$57</f>
        <v>Ферзаули Хаваж Ахмедович</v>
      </c>
      <c r="C50" s="23" t="s">
        <v>40</v>
      </c>
      <c r="D50" s="23" t="s">
        <v>30</v>
      </c>
      <c r="E50" s="21" t="s">
        <v>50</v>
      </c>
      <c r="F50" s="23" t="s">
        <v>98</v>
      </c>
      <c r="G50" s="23" t="s">
        <v>106</v>
      </c>
    </row>
    <row r="51" spans="1:7" ht="90" customHeight="1" x14ac:dyDescent="0.25">
      <c r="A51" s="86"/>
      <c r="B51" s="20" t="str">
        <f>'[4]форма 1'!$B$60</f>
        <v>Чванова Анастасия Сергеевна</v>
      </c>
      <c r="C51" s="23" t="s">
        <v>40</v>
      </c>
      <c r="D51" s="23" t="s">
        <v>30</v>
      </c>
      <c r="E51" s="21" t="s">
        <v>31</v>
      </c>
      <c r="F51" s="23" t="s">
        <v>49</v>
      </c>
      <c r="G51" s="23" t="s">
        <v>106</v>
      </c>
    </row>
    <row r="52" spans="1:7" ht="102.75" customHeight="1" x14ac:dyDescent="0.25">
      <c r="A52" s="86"/>
      <c r="B52" s="20" t="str">
        <f>'[4]форма 1'!$B$63</f>
        <v>Чибирова  Дарья Алексеевна</v>
      </c>
      <c r="C52" s="23" t="s">
        <v>40</v>
      </c>
      <c r="D52" s="23" t="s">
        <v>30</v>
      </c>
      <c r="E52" s="21" t="s">
        <v>41</v>
      </c>
      <c r="F52" s="23" t="s">
        <v>727</v>
      </c>
      <c r="G52" s="52" t="s">
        <v>106</v>
      </c>
    </row>
    <row r="53" spans="1:7" ht="94.5" customHeight="1" x14ac:dyDescent="0.25">
      <c r="A53" s="86"/>
      <c r="B53" s="20" t="str">
        <f>'[4]форма 1'!$B$66</f>
        <v>Шихиева Динара Эльшадовна</v>
      </c>
      <c r="C53" s="23" t="s">
        <v>40</v>
      </c>
      <c r="D53" s="23" t="s">
        <v>30</v>
      </c>
      <c r="E53" s="21" t="s">
        <v>41</v>
      </c>
      <c r="F53" s="23" t="s">
        <v>1101</v>
      </c>
      <c r="G53" s="23" t="s">
        <v>106</v>
      </c>
    </row>
    <row r="54" spans="1:7" ht="90" customHeight="1" x14ac:dyDescent="0.25">
      <c r="A54" s="86"/>
      <c r="B54" s="20" t="str">
        <f>'[4]форма 1'!$B$68</f>
        <v>Шпитова Мария Алексеевна</v>
      </c>
      <c r="C54" s="23" t="s">
        <v>40</v>
      </c>
      <c r="D54" s="23" t="s">
        <v>30</v>
      </c>
      <c r="E54" s="21" t="s">
        <v>31</v>
      </c>
      <c r="F54" s="23" t="s">
        <v>53</v>
      </c>
      <c r="G54" s="23" t="s">
        <v>43</v>
      </c>
    </row>
    <row r="55" spans="1:7" ht="90" customHeight="1" x14ac:dyDescent="0.25">
      <c r="A55" s="86"/>
      <c r="B55" s="20" t="s">
        <v>67</v>
      </c>
      <c r="C55" s="23" t="s">
        <v>40</v>
      </c>
      <c r="D55" s="23" t="s">
        <v>30</v>
      </c>
      <c r="E55" s="21" t="s">
        <v>31</v>
      </c>
      <c r="F55" s="23" t="s">
        <v>99</v>
      </c>
      <c r="G55" s="23"/>
    </row>
    <row r="56" spans="1:7" ht="90" customHeight="1" x14ac:dyDescent="0.25">
      <c r="A56" s="86"/>
      <c r="B56" s="20" t="str">
        <f>'[4]форма 1'!$B$71</f>
        <v>Юсумбалиева Лилия Наильевна</v>
      </c>
      <c r="C56" s="23" t="s">
        <v>40</v>
      </c>
      <c r="D56" s="23" t="s">
        <v>30</v>
      </c>
      <c r="E56" s="21" t="s">
        <v>31</v>
      </c>
      <c r="F56" s="23" t="s">
        <v>54</v>
      </c>
      <c r="G56" s="23" t="s">
        <v>43</v>
      </c>
    </row>
    <row r="57" spans="1:7" ht="30" customHeight="1" x14ac:dyDescent="0.25">
      <c r="A57" s="83" t="s">
        <v>100</v>
      </c>
      <c r="B57" s="20" t="str">
        <f>'[4]форма 1'!$B$77</f>
        <v>Агабабян Анна Владимировна</v>
      </c>
      <c r="C57" s="23" t="s">
        <v>40</v>
      </c>
      <c r="D57" s="23" t="str">
        <f t="shared" ref="D57:D76" si="0">$D$46</f>
        <v>Бюджет</v>
      </c>
      <c r="E57" s="21" t="s">
        <v>50</v>
      </c>
      <c r="F57" s="23" t="s">
        <v>106</v>
      </c>
      <c r="G57" s="23" t="s">
        <v>47</v>
      </c>
    </row>
    <row r="58" spans="1:7" ht="30" customHeight="1" x14ac:dyDescent="0.25">
      <c r="A58" s="83"/>
      <c r="B58" s="20" t="str">
        <f>'[4]форма 1'!$B$80</f>
        <v>Байрамова Нармин Тагировна</v>
      </c>
      <c r="C58" s="23" t="s">
        <v>40</v>
      </c>
      <c r="D58" s="23" t="str">
        <f t="shared" si="0"/>
        <v>Бюджет</v>
      </c>
      <c r="E58" s="21" t="s">
        <v>50</v>
      </c>
      <c r="F58" s="23" t="s">
        <v>106</v>
      </c>
      <c r="G58" s="23" t="s">
        <v>56</v>
      </c>
    </row>
    <row r="59" spans="1:7" ht="30" customHeight="1" x14ac:dyDescent="0.25">
      <c r="A59" s="83"/>
      <c r="B59" s="20" t="str">
        <f>'[4]форма 1'!$B$83</f>
        <v>Басюк Анна Сергеевна</v>
      </c>
      <c r="C59" s="23" t="s">
        <v>40</v>
      </c>
      <c r="D59" s="23" t="str">
        <f t="shared" si="0"/>
        <v>Бюджет</v>
      </c>
      <c r="E59" s="21" t="s">
        <v>50</v>
      </c>
      <c r="F59" s="23" t="s">
        <v>43</v>
      </c>
      <c r="G59" s="23" t="s">
        <v>57</v>
      </c>
    </row>
    <row r="60" spans="1:7" ht="90" customHeight="1" x14ac:dyDescent="0.25">
      <c r="A60" s="83"/>
      <c r="B60" s="20" t="str">
        <f>'[4]форма 1'!$B$85</f>
        <v>Беридзе Диана Сергоевна</v>
      </c>
      <c r="C60" s="23" t="s">
        <v>40</v>
      </c>
      <c r="D60" s="23" t="str">
        <f t="shared" si="0"/>
        <v>Бюджет</v>
      </c>
      <c r="E60" s="21" t="s">
        <v>41</v>
      </c>
      <c r="F60" s="23" t="s">
        <v>1098</v>
      </c>
      <c r="G60" s="23" t="str">
        <f>$G$61</f>
        <v>х</v>
      </c>
    </row>
    <row r="61" spans="1:7" ht="90" customHeight="1" x14ac:dyDescent="0.25">
      <c r="A61" s="83"/>
      <c r="B61" s="20" t="str">
        <f>'[4]форма 1'!$B$88</f>
        <v>Ваврик Мария Петровна</v>
      </c>
      <c r="C61" s="23" t="s">
        <v>40</v>
      </c>
      <c r="D61" s="23" t="str">
        <f t="shared" si="0"/>
        <v>Бюджет</v>
      </c>
      <c r="E61" s="21" t="s">
        <v>31</v>
      </c>
      <c r="F61" s="23" t="s">
        <v>1107</v>
      </c>
      <c r="G61" s="23" t="s">
        <v>106</v>
      </c>
    </row>
    <row r="62" spans="1:7" ht="30" customHeight="1" x14ac:dyDescent="0.25">
      <c r="A62" s="83"/>
      <c r="B62" s="20" t="str">
        <f>'[4]форма 1'!$B$91</f>
        <v>Гантилова Наиля Шейхсаидовна</v>
      </c>
      <c r="C62" s="23" t="s">
        <v>40</v>
      </c>
      <c r="D62" s="23" t="str">
        <f t="shared" si="0"/>
        <v>Бюджет</v>
      </c>
      <c r="E62" s="21" t="s">
        <v>50</v>
      </c>
      <c r="F62" s="23" t="s">
        <v>106</v>
      </c>
      <c r="G62" s="23" t="s">
        <v>58</v>
      </c>
    </row>
    <row r="63" spans="1:7" ht="90" customHeight="1" x14ac:dyDescent="0.25">
      <c r="A63" s="83"/>
      <c r="B63" s="22" t="str">
        <f>'[4]форма 1'!$B$94</f>
        <v>Егорова  Ксения  Владимировна</v>
      </c>
      <c r="C63" s="23" t="s">
        <v>40</v>
      </c>
      <c r="D63" s="23" t="str">
        <f t="shared" si="0"/>
        <v>Бюджет</v>
      </c>
      <c r="E63" s="21" t="s">
        <v>31</v>
      </c>
      <c r="F63" s="23" t="s">
        <v>1104</v>
      </c>
      <c r="G63" s="23" t="s">
        <v>43</v>
      </c>
    </row>
    <row r="64" spans="1:7" ht="90" customHeight="1" x14ac:dyDescent="0.25">
      <c r="A64" s="83"/>
      <c r="B64" s="22" t="str">
        <f>'[4]форма 1'!$B$97</f>
        <v>Егорова Мария Сергеевна</v>
      </c>
      <c r="C64" s="23" t="s">
        <v>40</v>
      </c>
      <c r="D64" s="23" t="str">
        <f t="shared" si="0"/>
        <v>Бюджет</v>
      </c>
      <c r="E64" s="21" t="s">
        <v>31</v>
      </c>
      <c r="F64" s="23" t="s">
        <v>1105</v>
      </c>
      <c r="G64" s="23" t="s">
        <v>43</v>
      </c>
    </row>
    <row r="65" spans="1:7" ht="30" customHeight="1" x14ac:dyDescent="0.25">
      <c r="A65" s="83"/>
      <c r="B65" s="22" t="str">
        <f>'[4]форма 1'!$B$100</f>
        <v>Курушина  Елена Александровна</v>
      </c>
      <c r="C65" s="23" t="s">
        <v>40</v>
      </c>
      <c r="D65" s="23" t="str">
        <f t="shared" si="0"/>
        <v>Бюджет</v>
      </c>
      <c r="E65" s="21" t="s">
        <v>50</v>
      </c>
      <c r="F65" s="23" t="s">
        <v>101</v>
      </c>
      <c r="G65" s="23" t="str">
        <f>$G$64</f>
        <v>x</v>
      </c>
    </row>
    <row r="66" spans="1:7" ht="90" customHeight="1" x14ac:dyDescent="0.25">
      <c r="A66" s="83"/>
      <c r="B66" s="22" t="str">
        <f>'[4]форма 1'!$B$102</f>
        <v>Лесняк Елизавета Александровна</v>
      </c>
      <c r="C66" s="23" t="s">
        <v>40</v>
      </c>
      <c r="D66" s="23" t="str">
        <f>$D$46</f>
        <v>Бюджет</v>
      </c>
      <c r="E66" s="21" t="s">
        <v>31</v>
      </c>
      <c r="F66" s="23" t="s">
        <v>1104</v>
      </c>
      <c r="G66" s="23" t="s">
        <v>43</v>
      </c>
    </row>
    <row r="67" spans="1:7" ht="30" customHeight="1" x14ac:dyDescent="0.25">
      <c r="A67" s="83"/>
      <c r="B67" s="22" t="str">
        <f>'[4]форма 1'!$B$105</f>
        <v>Олимжанов Акмалдин Акбарович</v>
      </c>
      <c r="C67" s="23" t="s">
        <v>40</v>
      </c>
      <c r="D67" s="23" t="str">
        <f t="shared" si="0"/>
        <v>Бюджет</v>
      </c>
      <c r="E67" s="21" t="s">
        <v>50</v>
      </c>
      <c r="F67" s="23" t="s">
        <v>98</v>
      </c>
      <c r="G67" s="23" t="s">
        <v>43</v>
      </c>
    </row>
    <row r="68" spans="1:7" ht="30" customHeight="1" x14ac:dyDescent="0.25">
      <c r="A68" s="83"/>
      <c r="B68" s="22" t="str">
        <f>'[4]форма 1'!$B$108</f>
        <v>Подшивалин Андрей Владимирович</v>
      </c>
      <c r="C68" s="23" t="s">
        <v>40</v>
      </c>
      <c r="D68" s="23" t="str">
        <f t="shared" si="0"/>
        <v>Бюджет</v>
      </c>
      <c r="E68" s="21" t="s">
        <v>50</v>
      </c>
      <c r="F68" s="23" t="s">
        <v>59</v>
      </c>
      <c r="G68" s="23" t="s">
        <v>43</v>
      </c>
    </row>
    <row r="69" spans="1:7" ht="90" customHeight="1" x14ac:dyDescent="0.25">
      <c r="A69" s="83"/>
      <c r="B69" s="22" t="str">
        <f>'[4]форма 1'!$B$111</f>
        <v>Танрывердиева Фируза Яшар кызы</v>
      </c>
      <c r="C69" s="23" t="s">
        <v>40</v>
      </c>
      <c r="D69" s="23" t="str">
        <f t="shared" si="0"/>
        <v>Бюджет</v>
      </c>
      <c r="E69" s="21" t="s">
        <v>31</v>
      </c>
      <c r="F69" s="23" t="s">
        <v>60</v>
      </c>
      <c r="G69" s="23" t="s">
        <v>43</v>
      </c>
    </row>
    <row r="70" spans="1:7" ht="90" customHeight="1" x14ac:dyDescent="0.25">
      <c r="A70" s="83"/>
      <c r="B70" s="22" t="str">
        <f>'[4]форма 1'!$B$114</f>
        <v>Терентьева Ирина Олеговна</v>
      </c>
      <c r="C70" s="23" t="s">
        <v>40</v>
      </c>
      <c r="D70" s="23" t="str">
        <f t="shared" si="0"/>
        <v>Бюджет</v>
      </c>
      <c r="E70" s="21" t="s">
        <v>31</v>
      </c>
      <c r="F70" s="23" t="s">
        <v>1110</v>
      </c>
      <c r="G70" s="23" t="s">
        <v>43</v>
      </c>
    </row>
    <row r="71" spans="1:7" ht="90" x14ac:dyDescent="0.25">
      <c r="A71" s="83"/>
      <c r="B71" s="22" t="str">
        <f>'[4]форма 1'!$B$117</f>
        <v>Тошпулотова Манзумахон Мадаминжоновна</v>
      </c>
      <c r="C71" s="23" t="s">
        <v>40</v>
      </c>
      <c r="D71" s="23" t="str">
        <f t="shared" ref="D71:D72" si="1">$D$50</f>
        <v>Бюджет</v>
      </c>
      <c r="E71" s="21" t="s">
        <v>31</v>
      </c>
      <c r="F71" s="23" t="s">
        <v>1106</v>
      </c>
      <c r="G71" s="23" t="s">
        <v>43</v>
      </c>
    </row>
    <row r="72" spans="1:7" ht="90" x14ac:dyDescent="0.25">
      <c r="A72" s="83"/>
      <c r="B72" s="22" t="str">
        <f>'[4]форма 1'!$B$119</f>
        <v>Убайдулаева Асият Мусаевна</v>
      </c>
      <c r="C72" s="23" t="s">
        <v>40</v>
      </c>
      <c r="D72" s="23" t="str">
        <f t="shared" si="1"/>
        <v>Бюджет</v>
      </c>
      <c r="E72" s="21" t="s">
        <v>31</v>
      </c>
      <c r="F72" s="23" t="s">
        <v>1104</v>
      </c>
      <c r="G72" s="23" t="s">
        <v>43</v>
      </c>
    </row>
    <row r="73" spans="1:7" ht="30" customHeight="1" x14ac:dyDescent="0.25">
      <c r="A73" s="83"/>
      <c r="B73" s="22" t="str">
        <f>'[4]форма 1'!$B$122</f>
        <v>Шамкин Евгений Дмитриевич</v>
      </c>
      <c r="C73" s="23" t="s">
        <v>40</v>
      </c>
      <c r="D73" s="23" t="str">
        <f t="shared" si="0"/>
        <v>Бюджет</v>
      </c>
      <c r="E73" s="21" t="s">
        <v>50</v>
      </c>
      <c r="F73" s="23" t="s">
        <v>43</v>
      </c>
      <c r="G73" s="23" t="s">
        <v>12</v>
      </c>
    </row>
    <row r="74" spans="1:7" ht="90" customHeight="1" x14ac:dyDescent="0.25">
      <c r="A74" s="83"/>
      <c r="B74" s="22" t="str">
        <f>'[4]форма 1'!$B$124</f>
        <v>Шарапов Наиль Юнусович</v>
      </c>
      <c r="C74" s="23" t="s">
        <v>40</v>
      </c>
      <c r="D74" s="23" t="str">
        <f t="shared" si="0"/>
        <v>Бюджет</v>
      </c>
      <c r="E74" s="21" t="s">
        <v>31</v>
      </c>
      <c r="F74" s="23" t="s">
        <v>60</v>
      </c>
      <c r="G74" s="23" t="s">
        <v>43</v>
      </c>
    </row>
    <row r="75" spans="1:7" ht="90" customHeight="1" x14ac:dyDescent="0.25">
      <c r="A75" s="83"/>
      <c r="B75" s="22" t="str">
        <f>'[4]форма 1'!$B$127</f>
        <v>Шкурина Екатерина Сергеевна</v>
      </c>
      <c r="C75" s="23" t="s">
        <v>40</v>
      </c>
      <c r="D75" s="23" t="str">
        <f t="shared" si="0"/>
        <v>Бюджет</v>
      </c>
      <c r="E75" s="21" t="s">
        <v>41</v>
      </c>
      <c r="F75" s="23" t="s">
        <v>42</v>
      </c>
      <c r="G75" s="23" t="s">
        <v>43</v>
      </c>
    </row>
    <row r="76" spans="1:7" ht="90" customHeight="1" x14ac:dyDescent="0.25">
      <c r="A76" s="83"/>
      <c r="B76" s="22" t="str">
        <f>'[4]форма 1'!$B$130</f>
        <v>Яковина Анна Алексеевна</v>
      </c>
      <c r="C76" s="23" t="s">
        <v>40</v>
      </c>
      <c r="D76" s="23" t="str">
        <f t="shared" si="0"/>
        <v>Бюджет</v>
      </c>
      <c r="E76" s="21" t="s">
        <v>31</v>
      </c>
      <c r="F76" s="23" t="s">
        <v>176</v>
      </c>
      <c r="G76" s="23" t="s">
        <v>43</v>
      </c>
    </row>
    <row r="77" spans="1:7" ht="90" customHeight="1" x14ac:dyDescent="0.25">
      <c r="A77" s="83" t="s">
        <v>102</v>
      </c>
      <c r="B77" s="22" t="str">
        <f>'[4]форма 1'!$B$141</f>
        <v>Барышев Антон Вячеславович</v>
      </c>
      <c r="C77" s="23" t="s">
        <v>40</v>
      </c>
      <c r="D77" s="23" t="str">
        <f t="shared" ref="D77:D98" si="2">$D$76</f>
        <v>Бюджет</v>
      </c>
      <c r="E77" s="21" t="s">
        <v>31</v>
      </c>
      <c r="F77" s="23" t="s">
        <v>99</v>
      </c>
      <c r="G77" s="23" t="s">
        <v>43</v>
      </c>
    </row>
    <row r="78" spans="1:7" ht="30" customHeight="1" x14ac:dyDescent="0.25">
      <c r="A78" s="83"/>
      <c r="B78" s="22" t="str">
        <f>'[4]форма 1'!$B$144</f>
        <v xml:space="preserve">Володина Ксения Александровна </v>
      </c>
      <c r="C78" s="23" t="s">
        <v>40</v>
      </c>
      <c r="D78" s="23" t="s">
        <v>30</v>
      </c>
      <c r="E78" s="21" t="s">
        <v>103</v>
      </c>
      <c r="F78" s="23" t="str">
        <f>$G$77</f>
        <v>x</v>
      </c>
      <c r="G78" s="23" t="s">
        <v>61</v>
      </c>
    </row>
    <row r="79" spans="1:7" ht="90" customHeight="1" x14ac:dyDescent="0.25">
      <c r="A79" s="83"/>
      <c r="B79" s="22" t="str">
        <f>'[4]форма 1'!$B$147</f>
        <v>Гайнутдинова Гелинэ Минтагировна</v>
      </c>
      <c r="C79" s="23" t="s">
        <v>40</v>
      </c>
      <c r="D79" s="23" t="str">
        <f t="shared" si="2"/>
        <v>Бюджет</v>
      </c>
      <c r="E79" s="21" t="s">
        <v>31</v>
      </c>
      <c r="F79" s="23" t="s">
        <v>1111</v>
      </c>
      <c r="G79" s="23" t="s">
        <v>43</v>
      </c>
    </row>
    <row r="80" spans="1:7" ht="30" customHeight="1" x14ac:dyDescent="0.25">
      <c r="A80" s="83"/>
      <c r="B80" s="22" t="str">
        <f>'[4]форма 1'!$B$150</f>
        <v>Гарцев Евгений Вячеславович</v>
      </c>
      <c r="C80" s="23" t="s">
        <v>40</v>
      </c>
      <c r="D80" s="23" t="str">
        <f t="shared" si="2"/>
        <v>Бюджет</v>
      </c>
      <c r="E80" s="21" t="s">
        <v>50</v>
      </c>
      <c r="F80" s="23" t="s">
        <v>106</v>
      </c>
      <c r="G80" s="52" t="s">
        <v>101</v>
      </c>
    </row>
    <row r="81" spans="1:7" ht="90" customHeight="1" x14ac:dyDescent="0.25">
      <c r="A81" s="83"/>
      <c r="B81" s="22" t="str">
        <f>'[4]форма 1'!$B$153</f>
        <v>Двойнина Наталья Борисовна</v>
      </c>
      <c r="C81" s="23" t="s">
        <v>40</v>
      </c>
      <c r="D81" s="23" t="str">
        <f t="shared" si="2"/>
        <v>Бюджет</v>
      </c>
      <c r="E81" s="21" t="s">
        <v>31</v>
      </c>
      <c r="F81" s="23" t="s">
        <v>62</v>
      </c>
      <c r="G81" s="23" t="s">
        <v>106</v>
      </c>
    </row>
    <row r="82" spans="1:7" ht="90" customHeight="1" x14ac:dyDescent="0.25">
      <c r="A82" s="83"/>
      <c r="B82" s="22" t="str">
        <f>'[4]форма 1'!$B$156</f>
        <v>Долла Алена Александровна</v>
      </c>
      <c r="C82" s="23" t="s">
        <v>40</v>
      </c>
      <c r="D82" s="23" t="str">
        <f t="shared" si="2"/>
        <v>Бюджет</v>
      </c>
      <c r="E82" s="21" t="s">
        <v>31</v>
      </c>
      <c r="F82" s="23" t="s">
        <v>1110</v>
      </c>
      <c r="G82" s="23" t="s">
        <v>106</v>
      </c>
    </row>
    <row r="83" spans="1:7" ht="30" customHeight="1" x14ac:dyDescent="0.25">
      <c r="A83" s="83"/>
      <c r="B83" s="22" t="str">
        <f>'[4]форма 1'!$B$158</f>
        <v>Нотенко Ольга Александровна</v>
      </c>
      <c r="C83" s="23" t="s">
        <v>40</v>
      </c>
      <c r="D83" s="23" t="str">
        <f t="shared" si="2"/>
        <v>Бюджет</v>
      </c>
      <c r="E83" s="21" t="s">
        <v>50</v>
      </c>
      <c r="F83" s="23" t="s">
        <v>43</v>
      </c>
      <c r="G83" s="23" t="s">
        <v>104</v>
      </c>
    </row>
    <row r="84" spans="1:7" ht="30" customHeight="1" x14ac:dyDescent="0.25">
      <c r="A84" s="83"/>
      <c r="B84" s="20" t="str">
        <f>'[4]форма 1'!$B$161</f>
        <v>Звёнкин Роман Дмитриевич</v>
      </c>
      <c r="C84" s="23" t="s">
        <v>40</v>
      </c>
      <c r="D84" s="23" t="str">
        <f t="shared" si="2"/>
        <v>Бюджет</v>
      </c>
      <c r="E84" s="21" t="s">
        <v>50</v>
      </c>
      <c r="F84" s="23" t="s">
        <v>106</v>
      </c>
      <c r="G84" s="23" t="s">
        <v>259</v>
      </c>
    </row>
    <row r="85" spans="1:7" ht="90" customHeight="1" x14ac:dyDescent="0.25">
      <c r="A85" s="83"/>
      <c r="B85" s="22" t="str">
        <f>'[4]форма 1'!$B$163</f>
        <v>Звонникова Екатерина Алексеевна</v>
      </c>
      <c r="C85" s="23" t="s">
        <v>40</v>
      </c>
      <c r="D85" s="23" t="str">
        <f t="shared" si="2"/>
        <v>Бюджет</v>
      </c>
      <c r="E85" s="21" t="s">
        <v>31</v>
      </c>
      <c r="F85" s="23" t="s">
        <v>63</v>
      </c>
      <c r="G85" s="23" t="s">
        <v>106</v>
      </c>
    </row>
    <row r="86" spans="1:7" ht="30" customHeight="1" x14ac:dyDescent="0.25">
      <c r="A86" s="83"/>
      <c r="B86" s="22" t="str">
        <f>'[4]форма 1'!$B$166</f>
        <v>Керосинский Сергей Юрьевич</v>
      </c>
      <c r="C86" s="23" t="s">
        <v>40</v>
      </c>
      <c r="D86" s="23" t="str">
        <f t="shared" si="2"/>
        <v>Бюджет</v>
      </c>
      <c r="E86" s="21" t="s">
        <v>50</v>
      </c>
      <c r="F86" s="23" t="str">
        <f>$F$84</f>
        <v>х</v>
      </c>
      <c r="G86" s="23" t="s">
        <v>259</v>
      </c>
    </row>
    <row r="87" spans="1:7" ht="30" customHeight="1" x14ac:dyDescent="0.25">
      <c r="A87" s="83"/>
      <c r="B87" s="22" t="str">
        <f>'[4]форма 1'!$B$168</f>
        <v>Клюшина Николь Станиславовна</v>
      </c>
      <c r="C87" s="23" t="s">
        <v>40</v>
      </c>
      <c r="D87" s="23" t="str">
        <f t="shared" si="2"/>
        <v>Бюджет</v>
      </c>
      <c r="E87" s="21" t="s">
        <v>50</v>
      </c>
      <c r="F87" s="23" t="s">
        <v>43</v>
      </c>
      <c r="G87" s="23" t="s">
        <v>47</v>
      </c>
    </row>
    <row r="88" spans="1:7" ht="30" customHeight="1" x14ac:dyDescent="0.25">
      <c r="A88" s="83"/>
      <c r="B88" s="20" t="str">
        <f>'[4]форма 1'!$B$171</f>
        <v>Колбанова Кристина  Владимировна</v>
      </c>
      <c r="C88" s="23" t="s">
        <v>40</v>
      </c>
      <c r="D88" s="23" t="str">
        <f t="shared" si="2"/>
        <v>Бюджет</v>
      </c>
      <c r="E88" s="21" t="s">
        <v>50</v>
      </c>
      <c r="F88" s="23" t="s">
        <v>106</v>
      </c>
      <c r="G88" s="23" t="s">
        <v>101</v>
      </c>
    </row>
    <row r="89" spans="1:7" ht="90" x14ac:dyDescent="0.25">
      <c r="A89" s="83"/>
      <c r="B89" s="22" t="str">
        <f>'[4]форма 1'!$B$173</f>
        <v xml:space="preserve">Маврина Анастасия Алексеевна </v>
      </c>
      <c r="C89" s="23" t="s">
        <v>40</v>
      </c>
      <c r="D89" s="23" t="str">
        <f t="shared" ref="D89:D90" si="3">$D$71</f>
        <v>Бюджет</v>
      </c>
      <c r="E89" s="21" t="s">
        <v>41</v>
      </c>
      <c r="F89" s="23" t="s">
        <v>105</v>
      </c>
      <c r="G89" s="23" t="s">
        <v>106</v>
      </c>
    </row>
    <row r="90" spans="1:7" ht="90" x14ac:dyDescent="0.25">
      <c r="A90" s="83"/>
      <c r="B90" s="22" t="str">
        <f>'[4]форма 1'!$B$176</f>
        <v xml:space="preserve">Мастерова Мария Сергеевна </v>
      </c>
      <c r="C90" s="23" t="s">
        <v>40</v>
      </c>
      <c r="D90" s="23" t="str">
        <f t="shared" si="3"/>
        <v>Бюджет</v>
      </c>
      <c r="E90" s="21" t="s">
        <v>31</v>
      </c>
      <c r="F90" s="23" t="s">
        <v>64</v>
      </c>
      <c r="G90" s="23" t="s">
        <v>106</v>
      </c>
    </row>
    <row r="91" spans="1:7" ht="90" customHeight="1" x14ac:dyDescent="0.25">
      <c r="A91" s="83"/>
      <c r="B91" s="22" t="str">
        <f>'[4]форма 1'!$B$178</f>
        <v>Назарова Алина Олеговна</v>
      </c>
      <c r="C91" s="23" t="s">
        <v>40</v>
      </c>
      <c r="D91" s="23" t="str">
        <f t="shared" si="2"/>
        <v>Бюджет</v>
      </c>
      <c r="E91" s="21" t="s">
        <v>41</v>
      </c>
      <c r="F91" s="23" t="s">
        <v>105</v>
      </c>
      <c r="G91" s="23" t="s">
        <v>43</v>
      </c>
    </row>
    <row r="92" spans="1:7" ht="30" customHeight="1" x14ac:dyDescent="0.25">
      <c r="A92" s="83"/>
      <c r="B92" s="20" t="str">
        <f>'[4]форма 1'!$B$181</f>
        <v>Паристая Мария Евгеньевна</v>
      </c>
      <c r="C92" s="23" t="s">
        <v>40</v>
      </c>
      <c r="D92" s="23" t="str">
        <f t="shared" si="2"/>
        <v>Бюджет</v>
      </c>
      <c r="E92" s="21" t="s">
        <v>103</v>
      </c>
      <c r="F92" s="23" t="s">
        <v>106</v>
      </c>
      <c r="G92" s="23" t="s">
        <v>65</v>
      </c>
    </row>
    <row r="93" spans="1:7" ht="90" customHeight="1" x14ac:dyDescent="0.25">
      <c r="A93" s="83"/>
      <c r="B93" s="22" t="str">
        <f>'[4]форма 1'!$B$184</f>
        <v>Полещикова Анастасия Владимировна</v>
      </c>
      <c r="C93" s="23" t="s">
        <v>40</v>
      </c>
      <c r="D93" s="23" t="str">
        <f t="shared" si="2"/>
        <v>Бюджет</v>
      </c>
      <c r="E93" s="21" t="s">
        <v>31</v>
      </c>
      <c r="F93" s="23" t="s">
        <v>1108</v>
      </c>
      <c r="G93" s="23" t="s">
        <v>106</v>
      </c>
    </row>
    <row r="94" spans="1:7" ht="90" customHeight="1" x14ac:dyDescent="0.25">
      <c r="A94" s="83"/>
      <c r="B94" s="22" t="str">
        <f>'[4]форма 1'!$B$186</f>
        <v>Раводина Кристина Михайловна</v>
      </c>
      <c r="C94" s="23" t="s">
        <v>40</v>
      </c>
      <c r="D94" s="23" t="str">
        <f t="shared" si="2"/>
        <v>Бюджет</v>
      </c>
      <c r="E94" s="21" t="s">
        <v>41</v>
      </c>
      <c r="F94" s="23" t="s">
        <v>1109</v>
      </c>
      <c r="G94" s="23" t="s">
        <v>106</v>
      </c>
    </row>
    <row r="95" spans="1:7" ht="30" customHeight="1" x14ac:dyDescent="0.25">
      <c r="A95" s="83"/>
      <c r="B95" s="22" t="str">
        <f>'[4]форма 1'!$B$189</f>
        <v>Андрюшина Валентина Валериевна</v>
      </c>
      <c r="C95" s="23" t="s">
        <v>40</v>
      </c>
      <c r="D95" s="23" t="str">
        <f t="shared" si="2"/>
        <v>Бюджет</v>
      </c>
      <c r="E95" s="21" t="s">
        <v>50</v>
      </c>
      <c r="F95" s="23" t="s">
        <v>43</v>
      </c>
      <c r="G95" s="23" t="s">
        <v>104</v>
      </c>
    </row>
    <row r="96" spans="1:7" ht="30" customHeight="1" x14ac:dyDescent="0.25">
      <c r="A96" s="83"/>
      <c r="B96" s="20" t="str">
        <f>'[4]форма 1'!$B$192</f>
        <v>Сайдуллаев Ахунжан Шавкатович</v>
      </c>
      <c r="C96" s="23" t="s">
        <v>40</v>
      </c>
      <c r="D96" s="23" t="str">
        <f t="shared" si="2"/>
        <v>Бюджет</v>
      </c>
      <c r="E96" s="21" t="s">
        <v>50</v>
      </c>
      <c r="F96" s="23" t="s">
        <v>106</v>
      </c>
      <c r="G96" s="23" t="s">
        <v>47</v>
      </c>
    </row>
    <row r="97" spans="1:7" ht="90" customHeight="1" x14ac:dyDescent="0.25">
      <c r="A97" s="83"/>
      <c r="B97" s="22" t="str">
        <f>'[4]форма 1'!$B$193</f>
        <v xml:space="preserve">Серова Дарья Александровна </v>
      </c>
      <c r="C97" s="23" t="s">
        <v>40</v>
      </c>
      <c r="D97" s="23" t="str">
        <f t="shared" si="2"/>
        <v>Бюджет</v>
      </c>
      <c r="E97" s="21" t="s">
        <v>41</v>
      </c>
      <c r="F97" s="23" t="s">
        <v>105</v>
      </c>
      <c r="G97" s="23" t="s">
        <v>106</v>
      </c>
    </row>
    <row r="98" spans="1:7" ht="90" customHeight="1" x14ac:dyDescent="0.25">
      <c r="A98" s="83"/>
      <c r="B98" s="22" t="str">
        <f>'[4]форма 1'!$B$196</f>
        <v>Сафиуллина Сабина Рустамовна</v>
      </c>
      <c r="C98" s="23" t="s">
        <v>40</v>
      </c>
      <c r="D98" s="23" t="str">
        <f t="shared" si="2"/>
        <v>Бюджет</v>
      </c>
      <c r="E98" s="21" t="s">
        <v>41</v>
      </c>
      <c r="F98" s="23" t="s">
        <v>66</v>
      </c>
      <c r="G98" s="23" t="s">
        <v>106</v>
      </c>
    </row>
    <row r="99" spans="1:7" ht="15.75" customHeight="1" x14ac:dyDescent="0.25">
      <c r="A99" s="86" t="s">
        <v>136</v>
      </c>
      <c r="B99" s="85" t="s">
        <v>107</v>
      </c>
      <c r="C99" s="85" t="s">
        <v>40</v>
      </c>
      <c r="D99" s="85" t="s">
        <v>14</v>
      </c>
      <c r="E99" s="85" t="s">
        <v>137</v>
      </c>
      <c r="F99" s="85" t="s">
        <v>138</v>
      </c>
      <c r="G99" s="85" t="s">
        <v>1013</v>
      </c>
    </row>
    <row r="100" spans="1:7" ht="15.75" customHeight="1" x14ac:dyDescent="0.25">
      <c r="A100" s="86"/>
      <c r="B100" s="85"/>
      <c r="C100" s="85"/>
      <c r="D100" s="85"/>
      <c r="E100" s="85"/>
      <c r="F100" s="85"/>
      <c r="G100" s="85"/>
    </row>
    <row r="101" spans="1:7" ht="15.75" customHeight="1" x14ac:dyDescent="0.25">
      <c r="A101" s="86"/>
      <c r="B101" s="85"/>
      <c r="C101" s="85"/>
      <c r="D101" s="85"/>
      <c r="E101" s="85"/>
      <c r="F101" s="85"/>
      <c r="G101" s="85"/>
    </row>
    <row r="102" spans="1:7" ht="15.75" customHeight="1" x14ac:dyDescent="0.25">
      <c r="A102" s="86"/>
      <c r="B102" s="85" t="s">
        <v>108</v>
      </c>
      <c r="C102" s="85" t="s">
        <v>40</v>
      </c>
      <c r="D102" s="85" t="s">
        <v>14</v>
      </c>
      <c r="E102" s="85" t="s">
        <v>31</v>
      </c>
      <c r="F102" s="85" t="s">
        <v>109</v>
      </c>
      <c r="G102" s="85" t="s">
        <v>106</v>
      </c>
    </row>
    <row r="103" spans="1:7" ht="15.75" customHeight="1" x14ac:dyDescent="0.25">
      <c r="A103" s="86"/>
      <c r="B103" s="85"/>
      <c r="C103" s="85"/>
      <c r="D103" s="85"/>
      <c r="E103" s="85"/>
      <c r="F103" s="85"/>
      <c r="G103" s="85"/>
    </row>
    <row r="104" spans="1:7" ht="15.75" customHeight="1" x14ac:dyDescent="0.25">
      <c r="A104" s="86"/>
      <c r="B104" s="85"/>
      <c r="C104" s="85"/>
      <c r="D104" s="85"/>
      <c r="E104" s="85"/>
      <c r="F104" s="85"/>
      <c r="G104" s="85"/>
    </row>
    <row r="105" spans="1:7" ht="15.75" customHeight="1" x14ac:dyDescent="0.25">
      <c r="A105" s="86"/>
      <c r="B105" s="85" t="s">
        <v>110</v>
      </c>
      <c r="C105" s="85" t="s">
        <v>40</v>
      </c>
      <c r="D105" s="85" t="s">
        <v>14</v>
      </c>
      <c r="E105" s="85" t="s">
        <v>41</v>
      </c>
      <c r="F105" s="85" t="s">
        <v>111</v>
      </c>
      <c r="G105" s="85" t="s">
        <v>106</v>
      </c>
    </row>
    <row r="106" spans="1:7" ht="15.75" customHeight="1" x14ac:dyDescent="0.25">
      <c r="A106" s="86"/>
      <c r="B106" s="85"/>
      <c r="C106" s="85"/>
      <c r="D106" s="85"/>
      <c r="E106" s="85"/>
      <c r="F106" s="85"/>
      <c r="G106" s="85"/>
    </row>
    <row r="107" spans="1:7" ht="15.75" customHeight="1" x14ac:dyDescent="0.25">
      <c r="A107" s="86"/>
      <c r="B107" s="85"/>
      <c r="C107" s="85"/>
      <c r="D107" s="85"/>
      <c r="E107" s="85"/>
      <c r="F107" s="85"/>
      <c r="G107" s="85"/>
    </row>
    <row r="108" spans="1:7" ht="15.75" customHeight="1" x14ac:dyDescent="0.25">
      <c r="A108" s="86"/>
      <c r="B108" s="85" t="s">
        <v>112</v>
      </c>
      <c r="C108" s="85" t="s">
        <v>40</v>
      </c>
      <c r="D108" s="85" t="s">
        <v>14</v>
      </c>
      <c r="E108" s="85" t="s">
        <v>31</v>
      </c>
      <c r="F108" s="85" t="s">
        <v>109</v>
      </c>
      <c r="G108" s="85" t="s">
        <v>106</v>
      </c>
    </row>
    <row r="109" spans="1:7" ht="15.75" customHeight="1" x14ac:dyDescent="0.25">
      <c r="A109" s="86"/>
      <c r="B109" s="85"/>
      <c r="C109" s="85"/>
      <c r="D109" s="85"/>
      <c r="E109" s="85"/>
      <c r="F109" s="85"/>
      <c r="G109" s="85"/>
    </row>
    <row r="110" spans="1:7" ht="15.75" customHeight="1" x14ac:dyDescent="0.25">
      <c r="A110" s="86"/>
      <c r="B110" s="85"/>
      <c r="C110" s="85"/>
      <c r="D110" s="85"/>
      <c r="E110" s="85"/>
      <c r="F110" s="85"/>
      <c r="G110" s="85"/>
    </row>
    <row r="111" spans="1:7" ht="15.75" customHeight="1" x14ac:dyDescent="0.25">
      <c r="A111" s="86"/>
      <c r="B111" s="85" t="s">
        <v>113</v>
      </c>
      <c r="C111" s="85" t="s">
        <v>40</v>
      </c>
      <c r="D111" s="85" t="s">
        <v>14</v>
      </c>
      <c r="E111" s="85" t="s">
        <v>31</v>
      </c>
      <c r="F111" s="85" t="s">
        <v>114</v>
      </c>
      <c r="G111" s="85" t="s">
        <v>106</v>
      </c>
    </row>
    <row r="112" spans="1:7" ht="15.75" customHeight="1" x14ac:dyDescent="0.25">
      <c r="A112" s="86"/>
      <c r="B112" s="85"/>
      <c r="C112" s="85"/>
      <c r="D112" s="85"/>
      <c r="E112" s="85"/>
      <c r="F112" s="85"/>
      <c r="G112" s="85"/>
    </row>
    <row r="113" spans="1:7" ht="15.75" customHeight="1" x14ac:dyDescent="0.25">
      <c r="A113" s="86"/>
      <c r="B113" s="85"/>
      <c r="C113" s="85"/>
      <c r="D113" s="85"/>
      <c r="E113" s="85"/>
      <c r="F113" s="85"/>
      <c r="G113" s="85"/>
    </row>
    <row r="114" spans="1:7" ht="15.75" customHeight="1" x14ac:dyDescent="0.25">
      <c r="A114" s="86"/>
      <c r="B114" s="85" t="s">
        <v>115</v>
      </c>
      <c r="C114" s="85" t="s">
        <v>40</v>
      </c>
      <c r="D114" s="85" t="s">
        <v>14</v>
      </c>
      <c r="E114" s="85" t="s">
        <v>31</v>
      </c>
      <c r="F114" s="85" t="s">
        <v>116</v>
      </c>
      <c r="G114" s="85" t="s">
        <v>106</v>
      </c>
    </row>
    <row r="115" spans="1:7" ht="15.75" customHeight="1" x14ac:dyDescent="0.25">
      <c r="A115" s="86"/>
      <c r="B115" s="85"/>
      <c r="C115" s="85"/>
      <c r="D115" s="85"/>
      <c r="E115" s="85"/>
      <c r="F115" s="85"/>
      <c r="G115" s="85"/>
    </row>
    <row r="116" spans="1:7" ht="15.75" customHeight="1" x14ac:dyDescent="0.25">
      <c r="A116" s="86"/>
      <c r="B116" s="85"/>
      <c r="C116" s="85"/>
      <c r="D116" s="85"/>
      <c r="E116" s="85"/>
      <c r="F116" s="85"/>
      <c r="G116" s="85"/>
    </row>
    <row r="117" spans="1:7" ht="15.75" customHeight="1" x14ac:dyDescent="0.25">
      <c r="A117" s="86"/>
      <c r="B117" s="85" t="s">
        <v>117</v>
      </c>
      <c r="C117" s="85" t="s">
        <v>40</v>
      </c>
      <c r="D117" s="85" t="s">
        <v>14</v>
      </c>
      <c r="E117" s="85" t="s">
        <v>41</v>
      </c>
      <c r="F117" s="85" t="s">
        <v>42</v>
      </c>
      <c r="G117" s="85" t="s">
        <v>106</v>
      </c>
    </row>
    <row r="118" spans="1:7" ht="15.75" customHeight="1" x14ac:dyDescent="0.25">
      <c r="A118" s="86"/>
      <c r="B118" s="85"/>
      <c r="C118" s="85"/>
      <c r="D118" s="85"/>
      <c r="E118" s="85"/>
      <c r="F118" s="85"/>
      <c r="G118" s="85"/>
    </row>
    <row r="119" spans="1:7" ht="15.75" customHeight="1" x14ac:dyDescent="0.25">
      <c r="A119" s="86"/>
      <c r="B119" s="85"/>
      <c r="C119" s="85"/>
      <c r="D119" s="85"/>
      <c r="E119" s="85"/>
      <c r="F119" s="85"/>
      <c r="G119" s="85"/>
    </row>
    <row r="120" spans="1:7" ht="15.75" customHeight="1" x14ac:dyDescent="0.25">
      <c r="A120" s="86"/>
      <c r="B120" s="85" t="s">
        <v>118</v>
      </c>
      <c r="C120" s="85" t="s">
        <v>40</v>
      </c>
      <c r="D120" s="85" t="s">
        <v>14</v>
      </c>
      <c r="E120" s="85" t="s">
        <v>31</v>
      </c>
      <c r="F120" s="85" t="s">
        <v>119</v>
      </c>
      <c r="G120" s="85" t="s">
        <v>106</v>
      </c>
    </row>
    <row r="121" spans="1:7" ht="15.75" customHeight="1" x14ac:dyDescent="0.25">
      <c r="A121" s="86"/>
      <c r="B121" s="85"/>
      <c r="C121" s="85"/>
      <c r="D121" s="85"/>
      <c r="E121" s="85"/>
      <c r="F121" s="85"/>
      <c r="G121" s="85"/>
    </row>
    <row r="122" spans="1:7" ht="15.75" customHeight="1" x14ac:dyDescent="0.25">
      <c r="A122" s="86"/>
      <c r="B122" s="85"/>
      <c r="C122" s="85"/>
      <c r="D122" s="85"/>
      <c r="E122" s="85"/>
      <c r="F122" s="85"/>
      <c r="G122" s="85"/>
    </row>
    <row r="123" spans="1:7" ht="15.75" customHeight="1" x14ac:dyDescent="0.25">
      <c r="A123" s="86"/>
      <c r="B123" s="85" t="s">
        <v>120</v>
      </c>
      <c r="C123" s="85" t="s">
        <v>40</v>
      </c>
      <c r="D123" s="85" t="s">
        <v>14</v>
      </c>
      <c r="E123" s="85" t="s">
        <v>31</v>
      </c>
      <c r="F123" s="85" t="s">
        <v>44</v>
      </c>
      <c r="G123" s="84" t="s">
        <v>106</v>
      </c>
    </row>
    <row r="124" spans="1:7" ht="15.75" customHeight="1" x14ac:dyDescent="0.25">
      <c r="A124" s="86"/>
      <c r="B124" s="85"/>
      <c r="C124" s="85"/>
      <c r="D124" s="85"/>
      <c r="E124" s="85"/>
      <c r="F124" s="85"/>
      <c r="G124" s="84"/>
    </row>
    <row r="125" spans="1:7" ht="15.75" customHeight="1" x14ac:dyDescent="0.25">
      <c r="A125" s="86"/>
      <c r="B125" s="85"/>
      <c r="C125" s="85"/>
      <c r="D125" s="85"/>
      <c r="E125" s="85"/>
      <c r="F125" s="85"/>
      <c r="G125" s="84"/>
    </row>
    <row r="126" spans="1:7" ht="15.75" customHeight="1" x14ac:dyDescent="0.25">
      <c r="A126" s="86"/>
      <c r="B126" s="85" t="s">
        <v>121</v>
      </c>
      <c r="C126" s="85" t="s">
        <v>40</v>
      </c>
      <c r="D126" s="85" t="s">
        <v>14</v>
      </c>
      <c r="E126" s="87" t="s">
        <v>31</v>
      </c>
      <c r="F126" s="85" t="s">
        <v>122</v>
      </c>
      <c r="G126" s="84" t="s">
        <v>106</v>
      </c>
    </row>
    <row r="127" spans="1:7" ht="15.75" customHeight="1" x14ac:dyDescent="0.25">
      <c r="A127" s="86"/>
      <c r="B127" s="85"/>
      <c r="C127" s="85"/>
      <c r="D127" s="85"/>
      <c r="E127" s="87"/>
      <c r="F127" s="85"/>
      <c r="G127" s="84"/>
    </row>
    <row r="128" spans="1:7" ht="15.75" customHeight="1" x14ac:dyDescent="0.25">
      <c r="A128" s="86"/>
      <c r="B128" s="85"/>
      <c r="C128" s="85"/>
      <c r="D128" s="85"/>
      <c r="E128" s="87"/>
      <c r="F128" s="85"/>
      <c r="G128" s="84"/>
    </row>
    <row r="129" spans="1:7" ht="15.75" customHeight="1" x14ac:dyDescent="0.25">
      <c r="A129" s="86"/>
      <c r="B129" s="85" t="s">
        <v>123</v>
      </c>
      <c r="C129" s="85" t="s">
        <v>40</v>
      </c>
      <c r="D129" s="85" t="s">
        <v>14</v>
      </c>
      <c r="E129" s="87" t="s">
        <v>31</v>
      </c>
      <c r="F129" s="85" t="s">
        <v>114</v>
      </c>
      <c r="G129" s="84" t="s">
        <v>106</v>
      </c>
    </row>
    <row r="130" spans="1:7" ht="15.75" customHeight="1" x14ac:dyDescent="0.25">
      <c r="A130" s="86"/>
      <c r="B130" s="85"/>
      <c r="C130" s="85"/>
      <c r="D130" s="85"/>
      <c r="E130" s="87"/>
      <c r="F130" s="85"/>
      <c r="G130" s="84"/>
    </row>
    <row r="131" spans="1:7" ht="15.75" customHeight="1" x14ac:dyDescent="0.25">
      <c r="A131" s="86"/>
      <c r="B131" s="85"/>
      <c r="C131" s="85"/>
      <c r="D131" s="85"/>
      <c r="E131" s="87"/>
      <c r="F131" s="85"/>
      <c r="G131" s="84"/>
    </row>
    <row r="132" spans="1:7" ht="15.75" customHeight="1" x14ac:dyDescent="0.25">
      <c r="A132" s="86"/>
      <c r="B132" s="85" t="s">
        <v>124</v>
      </c>
      <c r="C132" s="85" t="s">
        <v>40</v>
      </c>
      <c r="D132" s="85" t="s">
        <v>14</v>
      </c>
      <c r="E132" s="85" t="s">
        <v>41</v>
      </c>
      <c r="F132" s="85" t="s">
        <v>111</v>
      </c>
      <c r="G132" s="84" t="s">
        <v>106</v>
      </c>
    </row>
    <row r="133" spans="1:7" ht="15.75" customHeight="1" x14ac:dyDescent="0.25">
      <c r="A133" s="86"/>
      <c r="B133" s="85"/>
      <c r="C133" s="85"/>
      <c r="D133" s="85"/>
      <c r="E133" s="85"/>
      <c r="F133" s="85"/>
      <c r="G133" s="84"/>
    </row>
    <row r="134" spans="1:7" ht="15.75" customHeight="1" x14ac:dyDescent="0.25">
      <c r="A134" s="86"/>
      <c r="B134" s="85"/>
      <c r="C134" s="85"/>
      <c r="D134" s="85"/>
      <c r="E134" s="85"/>
      <c r="F134" s="85"/>
      <c r="G134" s="84"/>
    </row>
    <row r="135" spans="1:7" ht="15.75" customHeight="1" x14ac:dyDescent="0.25">
      <c r="A135" s="86"/>
      <c r="B135" s="85" t="s">
        <v>125</v>
      </c>
      <c r="C135" s="85" t="s">
        <v>40</v>
      </c>
      <c r="D135" s="85" t="s">
        <v>14</v>
      </c>
      <c r="E135" s="85" t="s">
        <v>31</v>
      </c>
      <c r="F135" s="85" t="s">
        <v>119</v>
      </c>
      <c r="G135" s="84" t="s">
        <v>106</v>
      </c>
    </row>
    <row r="136" spans="1:7" ht="15.75" customHeight="1" x14ac:dyDescent="0.25">
      <c r="A136" s="86"/>
      <c r="B136" s="85"/>
      <c r="C136" s="85"/>
      <c r="D136" s="85"/>
      <c r="E136" s="85"/>
      <c r="F136" s="85"/>
      <c r="G136" s="84"/>
    </row>
    <row r="137" spans="1:7" ht="15.75" customHeight="1" x14ac:dyDescent="0.25">
      <c r="A137" s="86"/>
      <c r="B137" s="85"/>
      <c r="C137" s="85"/>
      <c r="D137" s="85"/>
      <c r="E137" s="85"/>
      <c r="F137" s="85"/>
      <c r="G137" s="84"/>
    </row>
    <row r="138" spans="1:7" ht="15.75" customHeight="1" x14ac:dyDescent="0.25">
      <c r="A138" s="86"/>
      <c r="B138" s="85" t="s">
        <v>126</v>
      </c>
      <c r="C138" s="85" t="s">
        <v>40</v>
      </c>
      <c r="D138" s="85" t="s">
        <v>14</v>
      </c>
      <c r="E138" s="85" t="s">
        <v>31</v>
      </c>
      <c r="F138" s="85" t="s">
        <v>116</v>
      </c>
      <c r="G138" s="84" t="s">
        <v>106</v>
      </c>
    </row>
    <row r="139" spans="1:7" ht="15.75" customHeight="1" x14ac:dyDescent="0.25">
      <c r="A139" s="86"/>
      <c r="B139" s="85"/>
      <c r="C139" s="85"/>
      <c r="D139" s="85"/>
      <c r="E139" s="85"/>
      <c r="F139" s="85"/>
      <c r="G139" s="84"/>
    </row>
    <row r="140" spans="1:7" ht="15.75" customHeight="1" x14ac:dyDescent="0.25">
      <c r="A140" s="86"/>
      <c r="B140" s="85"/>
      <c r="C140" s="85"/>
      <c r="D140" s="85"/>
      <c r="E140" s="85"/>
      <c r="F140" s="85"/>
      <c r="G140" s="84"/>
    </row>
    <row r="141" spans="1:7" ht="15.75" customHeight="1" x14ac:dyDescent="0.25">
      <c r="A141" s="86"/>
      <c r="B141" s="85" t="s">
        <v>127</v>
      </c>
      <c r="C141" s="85" t="s">
        <v>40</v>
      </c>
      <c r="D141" s="85" t="s">
        <v>14</v>
      </c>
      <c r="E141" s="85" t="s">
        <v>31</v>
      </c>
      <c r="F141" s="85" t="s">
        <v>116</v>
      </c>
      <c r="G141" s="84" t="s">
        <v>106</v>
      </c>
    </row>
    <row r="142" spans="1:7" ht="15.75" customHeight="1" x14ac:dyDescent="0.25">
      <c r="A142" s="86"/>
      <c r="B142" s="85"/>
      <c r="C142" s="85"/>
      <c r="D142" s="85"/>
      <c r="E142" s="85"/>
      <c r="F142" s="85"/>
      <c r="G142" s="84"/>
    </row>
    <row r="143" spans="1:7" ht="15.75" customHeight="1" x14ac:dyDescent="0.25">
      <c r="A143" s="86"/>
      <c r="B143" s="85"/>
      <c r="C143" s="85"/>
      <c r="D143" s="85"/>
      <c r="E143" s="85"/>
      <c r="F143" s="85"/>
      <c r="G143" s="84"/>
    </row>
    <row r="144" spans="1:7" ht="15.75" customHeight="1" x14ac:dyDescent="0.25">
      <c r="A144" s="86"/>
      <c r="B144" s="85" t="s">
        <v>128</v>
      </c>
      <c r="C144" s="85" t="s">
        <v>40</v>
      </c>
      <c r="D144" s="85" t="s">
        <v>14</v>
      </c>
      <c r="E144" s="85" t="s">
        <v>31</v>
      </c>
      <c r="F144" s="85" t="s">
        <v>46</v>
      </c>
      <c r="G144" s="84" t="s">
        <v>106</v>
      </c>
    </row>
    <row r="145" spans="1:7" ht="15.75" customHeight="1" x14ac:dyDescent="0.25">
      <c r="A145" s="86"/>
      <c r="B145" s="85"/>
      <c r="C145" s="85"/>
      <c r="D145" s="85"/>
      <c r="E145" s="85"/>
      <c r="F145" s="85"/>
      <c r="G145" s="84"/>
    </row>
    <row r="146" spans="1:7" ht="15.75" customHeight="1" x14ac:dyDescent="0.25">
      <c r="A146" s="86"/>
      <c r="B146" s="85"/>
      <c r="C146" s="85"/>
      <c r="D146" s="85"/>
      <c r="E146" s="85"/>
      <c r="F146" s="85"/>
      <c r="G146" s="84"/>
    </row>
    <row r="147" spans="1:7" ht="15.75" customHeight="1" x14ac:dyDescent="0.25">
      <c r="A147" s="86"/>
      <c r="B147" s="85" t="s">
        <v>129</v>
      </c>
      <c r="C147" s="85" t="s">
        <v>40</v>
      </c>
      <c r="D147" s="85" t="s">
        <v>14</v>
      </c>
      <c r="E147" s="85" t="s">
        <v>205</v>
      </c>
      <c r="F147" s="85" t="s">
        <v>130</v>
      </c>
      <c r="G147" s="85" t="s">
        <v>106</v>
      </c>
    </row>
    <row r="148" spans="1:7" ht="15.75" customHeight="1" x14ac:dyDescent="0.25">
      <c r="A148" s="86"/>
      <c r="B148" s="85"/>
      <c r="C148" s="85"/>
      <c r="D148" s="85"/>
      <c r="E148" s="85"/>
      <c r="F148" s="85"/>
      <c r="G148" s="85"/>
    </row>
    <row r="149" spans="1:7" ht="15.75" customHeight="1" x14ac:dyDescent="0.25">
      <c r="A149" s="86"/>
      <c r="B149" s="85"/>
      <c r="C149" s="85"/>
      <c r="D149" s="85"/>
      <c r="E149" s="85"/>
      <c r="F149" s="85"/>
      <c r="G149" s="85"/>
    </row>
    <row r="150" spans="1:7" ht="15.75" customHeight="1" x14ac:dyDescent="0.25">
      <c r="A150" s="86"/>
      <c r="B150" s="85" t="s">
        <v>131</v>
      </c>
      <c r="C150" s="85" t="s">
        <v>40</v>
      </c>
      <c r="D150" s="85" t="s">
        <v>14</v>
      </c>
      <c r="E150" s="85" t="s">
        <v>31</v>
      </c>
      <c r="F150" s="85" t="s">
        <v>116</v>
      </c>
      <c r="G150" s="84" t="s">
        <v>106</v>
      </c>
    </row>
    <row r="151" spans="1:7" ht="15.75" customHeight="1" x14ac:dyDescent="0.25">
      <c r="A151" s="86"/>
      <c r="B151" s="85"/>
      <c r="C151" s="85"/>
      <c r="D151" s="85"/>
      <c r="E151" s="85"/>
      <c r="F151" s="85"/>
      <c r="G151" s="84"/>
    </row>
    <row r="152" spans="1:7" ht="15.75" customHeight="1" x14ac:dyDescent="0.25">
      <c r="A152" s="86"/>
      <c r="B152" s="85"/>
      <c r="C152" s="85"/>
      <c r="D152" s="85"/>
      <c r="E152" s="85"/>
      <c r="F152" s="85"/>
      <c r="G152" s="84"/>
    </row>
    <row r="153" spans="1:7" ht="15.75" customHeight="1" x14ac:dyDescent="0.25">
      <c r="A153" s="86"/>
      <c r="B153" s="85" t="s">
        <v>132</v>
      </c>
      <c r="C153" s="85" t="s">
        <v>40</v>
      </c>
      <c r="D153" s="85" t="s">
        <v>14</v>
      </c>
      <c r="E153" s="85" t="s">
        <v>31</v>
      </c>
      <c r="F153" s="85" t="s">
        <v>133</v>
      </c>
      <c r="G153" s="84" t="s">
        <v>106</v>
      </c>
    </row>
    <row r="154" spans="1:7" ht="15.75" customHeight="1" x14ac:dyDescent="0.25">
      <c r="A154" s="86"/>
      <c r="B154" s="85"/>
      <c r="C154" s="85"/>
      <c r="D154" s="85"/>
      <c r="E154" s="85"/>
      <c r="F154" s="85"/>
      <c r="G154" s="84"/>
    </row>
    <row r="155" spans="1:7" ht="15.75" customHeight="1" x14ac:dyDescent="0.25">
      <c r="A155" s="86"/>
      <c r="B155" s="85"/>
      <c r="C155" s="85"/>
      <c r="D155" s="85"/>
      <c r="E155" s="85"/>
      <c r="F155" s="85"/>
      <c r="G155" s="84"/>
    </row>
    <row r="156" spans="1:7" ht="15.75" customHeight="1" x14ac:dyDescent="0.25">
      <c r="A156" s="86"/>
      <c r="B156" s="85" t="s">
        <v>134</v>
      </c>
      <c r="C156" s="85" t="s">
        <v>40</v>
      </c>
      <c r="D156" s="85" t="s">
        <v>14</v>
      </c>
      <c r="E156" s="85" t="s">
        <v>31</v>
      </c>
      <c r="F156" s="85" t="s">
        <v>135</v>
      </c>
      <c r="G156" s="84" t="s">
        <v>106</v>
      </c>
    </row>
    <row r="157" spans="1:7" ht="15.75" customHeight="1" x14ac:dyDescent="0.25">
      <c r="A157" s="86"/>
      <c r="B157" s="85"/>
      <c r="C157" s="85"/>
      <c r="D157" s="85"/>
      <c r="E157" s="85"/>
      <c r="F157" s="85"/>
      <c r="G157" s="84"/>
    </row>
    <row r="158" spans="1:7" ht="16.5" customHeight="1" x14ac:dyDescent="0.25">
      <c r="A158" s="86"/>
      <c r="B158" s="85"/>
      <c r="C158" s="85"/>
      <c r="D158" s="85"/>
      <c r="E158" s="85"/>
      <c r="F158" s="85"/>
      <c r="G158" s="84"/>
    </row>
    <row r="159" spans="1:7" ht="15.75" customHeight="1" x14ac:dyDescent="0.25">
      <c r="A159" s="86" t="s">
        <v>175</v>
      </c>
      <c r="B159" s="85" t="s">
        <v>139</v>
      </c>
      <c r="C159" s="85" t="s">
        <v>40</v>
      </c>
      <c r="D159" s="85" t="s">
        <v>14</v>
      </c>
      <c r="E159" s="85" t="s">
        <v>50</v>
      </c>
      <c r="F159" s="85" t="s">
        <v>106</v>
      </c>
      <c r="G159" s="85" t="s">
        <v>140</v>
      </c>
    </row>
    <row r="160" spans="1:7" ht="15.75" customHeight="1" x14ac:dyDescent="0.25">
      <c r="A160" s="86"/>
      <c r="B160" s="85"/>
      <c r="C160" s="85"/>
      <c r="D160" s="85"/>
      <c r="E160" s="85"/>
      <c r="F160" s="85"/>
      <c r="G160" s="85"/>
    </row>
    <row r="161" spans="1:7" ht="15.75" customHeight="1" x14ac:dyDescent="0.25">
      <c r="A161" s="86"/>
      <c r="B161" s="85"/>
      <c r="C161" s="85"/>
      <c r="D161" s="85"/>
      <c r="E161" s="85"/>
      <c r="F161" s="85"/>
      <c r="G161" s="85"/>
    </row>
    <row r="162" spans="1:7" ht="15.75" customHeight="1" x14ac:dyDescent="0.25">
      <c r="A162" s="86"/>
      <c r="B162" s="85" t="s">
        <v>141</v>
      </c>
      <c r="C162" s="85" t="s">
        <v>40</v>
      </c>
      <c r="D162" s="85" t="s">
        <v>14</v>
      </c>
      <c r="E162" s="85" t="s">
        <v>50</v>
      </c>
      <c r="F162" s="85" t="s">
        <v>106</v>
      </c>
      <c r="G162" s="85" t="s">
        <v>146</v>
      </c>
    </row>
    <row r="163" spans="1:7" ht="15.75" customHeight="1" x14ac:dyDescent="0.25">
      <c r="A163" s="86"/>
      <c r="B163" s="85"/>
      <c r="C163" s="85"/>
      <c r="D163" s="85"/>
      <c r="E163" s="85"/>
      <c r="F163" s="85"/>
      <c r="G163" s="85"/>
    </row>
    <row r="164" spans="1:7" ht="15.75" customHeight="1" x14ac:dyDescent="0.25">
      <c r="A164" s="86"/>
      <c r="B164" s="85"/>
      <c r="C164" s="85"/>
      <c r="D164" s="85"/>
      <c r="E164" s="85"/>
      <c r="F164" s="85"/>
      <c r="G164" s="85"/>
    </row>
    <row r="165" spans="1:7" ht="15.75" customHeight="1" x14ac:dyDescent="0.25">
      <c r="A165" s="86"/>
      <c r="B165" s="85" t="s">
        <v>142</v>
      </c>
      <c r="C165" s="85" t="s">
        <v>40</v>
      </c>
      <c r="D165" s="85" t="s">
        <v>14</v>
      </c>
      <c r="E165" s="85" t="s">
        <v>31</v>
      </c>
      <c r="F165" s="85" t="s">
        <v>44</v>
      </c>
      <c r="G165" s="85" t="s">
        <v>106</v>
      </c>
    </row>
    <row r="166" spans="1:7" ht="15.75" customHeight="1" x14ac:dyDescent="0.25">
      <c r="A166" s="86"/>
      <c r="B166" s="85"/>
      <c r="C166" s="85"/>
      <c r="D166" s="85"/>
      <c r="E166" s="85"/>
      <c r="F166" s="85"/>
      <c r="G166" s="85"/>
    </row>
    <row r="167" spans="1:7" ht="15.75" customHeight="1" x14ac:dyDescent="0.25">
      <c r="A167" s="86"/>
      <c r="B167" s="85"/>
      <c r="C167" s="85"/>
      <c r="D167" s="85"/>
      <c r="E167" s="85"/>
      <c r="F167" s="85"/>
      <c r="G167" s="85"/>
    </row>
    <row r="168" spans="1:7" ht="15.75" customHeight="1" x14ac:dyDescent="0.25">
      <c r="A168" s="86"/>
      <c r="B168" s="85" t="s">
        <v>143</v>
      </c>
      <c r="C168" s="85" t="s">
        <v>40</v>
      </c>
      <c r="D168" s="85" t="s">
        <v>14</v>
      </c>
      <c r="E168" s="85" t="s">
        <v>41</v>
      </c>
      <c r="F168" s="85" t="s">
        <v>144</v>
      </c>
      <c r="G168" s="85" t="s">
        <v>106</v>
      </c>
    </row>
    <row r="169" spans="1:7" ht="15.75" customHeight="1" x14ac:dyDescent="0.25">
      <c r="A169" s="86"/>
      <c r="B169" s="85"/>
      <c r="C169" s="85"/>
      <c r="D169" s="85"/>
      <c r="E169" s="85"/>
      <c r="F169" s="85"/>
      <c r="G169" s="85"/>
    </row>
    <row r="170" spans="1:7" ht="15.75" customHeight="1" x14ac:dyDescent="0.25">
      <c r="A170" s="86"/>
      <c r="B170" s="85"/>
      <c r="C170" s="85"/>
      <c r="D170" s="85"/>
      <c r="E170" s="85"/>
      <c r="F170" s="85"/>
      <c r="G170" s="85"/>
    </row>
    <row r="171" spans="1:7" ht="15.75" customHeight="1" x14ac:dyDescent="0.25">
      <c r="A171" s="86"/>
      <c r="B171" s="85" t="s">
        <v>145</v>
      </c>
      <c r="C171" s="85" t="s">
        <v>40</v>
      </c>
      <c r="D171" s="85" t="s">
        <v>14</v>
      </c>
      <c r="E171" s="85" t="s">
        <v>50</v>
      </c>
      <c r="F171" s="85" t="s">
        <v>106</v>
      </c>
      <c r="G171" s="85" t="s">
        <v>146</v>
      </c>
    </row>
    <row r="172" spans="1:7" ht="15.75" customHeight="1" x14ac:dyDescent="0.25">
      <c r="A172" s="86"/>
      <c r="B172" s="85"/>
      <c r="C172" s="85"/>
      <c r="D172" s="85"/>
      <c r="E172" s="85"/>
      <c r="F172" s="85"/>
      <c r="G172" s="85"/>
    </row>
    <row r="173" spans="1:7" ht="15.75" customHeight="1" x14ac:dyDescent="0.25">
      <c r="A173" s="86"/>
      <c r="B173" s="85"/>
      <c r="C173" s="85"/>
      <c r="D173" s="85"/>
      <c r="E173" s="85"/>
      <c r="F173" s="85"/>
      <c r="G173" s="85"/>
    </row>
    <row r="174" spans="1:7" ht="15.75" customHeight="1" x14ac:dyDescent="0.25">
      <c r="A174" s="86"/>
      <c r="B174" s="85" t="s">
        <v>147</v>
      </c>
      <c r="C174" s="85" t="s">
        <v>40</v>
      </c>
      <c r="D174" s="85" t="s">
        <v>14</v>
      </c>
      <c r="E174" s="85" t="s">
        <v>50</v>
      </c>
      <c r="F174" s="85" t="s">
        <v>106</v>
      </c>
      <c r="G174" s="85" t="s">
        <v>148</v>
      </c>
    </row>
    <row r="175" spans="1:7" ht="15.75" customHeight="1" x14ac:dyDescent="0.25">
      <c r="A175" s="86"/>
      <c r="B175" s="85"/>
      <c r="C175" s="85"/>
      <c r="D175" s="85"/>
      <c r="E175" s="85"/>
      <c r="F175" s="85"/>
      <c r="G175" s="85"/>
    </row>
    <row r="176" spans="1:7" ht="15.75" customHeight="1" x14ac:dyDescent="0.25">
      <c r="A176" s="86"/>
      <c r="B176" s="85"/>
      <c r="C176" s="85"/>
      <c r="D176" s="85"/>
      <c r="E176" s="85"/>
      <c r="F176" s="85"/>
      <c r="G176" s="85"/>
    </row>
    <row r="177" spans="1:7" ht="15.75" customHeight="1" x14ac:dyDescent="0.25">
      <c r="A177" s="86"/>
      <c r="B177" s="85" t="s">
        <v>149</v>
      </c>
      <c r="C177" s="85" t="s">
        <v>40</v>
      </c>
      <c r="D177" s="85" t="s">
        <v>14</v>
      </c>
      <c r="E177" s="85" t="s">
        <v>31</v>
      </c>
      <c r="F177" s="85" t="s">
        <v>46</v>
      </c>
      <c r="G177" s="85" t="s">
        <v>106</v>
      </c>
    </row>
    <row r="178" spans="1:7" ht="15.75" customHeight="1" x14ac:dyDescent="0.25">
      <c r="A178" s="86"/>
      <c r="B178" s="85"/>
      <c r="C178" s="85"/>
      <c r="D178" s="85"/>
      <c r="E178" s="85"/>
      <c r="F178" s="85"/>
      <c r="G178" s="85"/>
    </row>
    <row r="179" spans="1:7" ht="15.75" customHeight="1" x14ac:dyDescent="0.25">
      <c r="A179" s="86"/>
      <c r="B179" s="85"/>
      <c r="C179" s="85"/>
      <c r="D179" s="85"/>
      <c r="E179" s="85"/>
      <c r="F179" s="85"/>
      <c r="G179" s="85"/>
    </row>
    <row r="180" spans="1:7" ht="15.75" customHeight="1" x14ac:dyDescent="0.25">
      <c r="A180" s="86"/>
      <c r="B180" s="85" t="s">
        <v>150</v>
      </c>
      <c r="C180" s="85" t="s">
        <v>40</v>
      </c>
      <c r="D180" s="85" t="s">
        <v>14</v>
      </c>
      <c r="E180" s="85" t="s">
        <v>31</v>
      </c>
      <c r="F180" s="85" t="s">
        <v>152</v>
      </c>
      <c r="G180" s="85" t="s">
        <v>106</v>
      </c>
    </row>
    <row r="181" spans="1:7" ht="15.75" customHeight="1" x14ac:dyDescent="0.25">
      <c r="A181" s="86"/>
      <c r="B181" s="85"/>
      <c r="C181" s="85"/>
      <c r="D181" s="85"/>
      <c r="E181" s="85"/>
      <c r="F181" s="85"/>
      <c r="G181" s="85"/>
    </row>
    <row r="182" spans="1:7" ht="15.75" customHeight="1" x14ac:dyDescent="0.25">
      <c r="A182" s="86"/>
      <c r="B182" s="85"/>
      <c r="C182" s="85"/>
      <c r="D182" s="85"/>
      <c r="E182" s="85"/>
      <c r="F182" s="85"/>
      <c r="G182" s="85"/>
    </row>
    <row r="183" spans="1:7" ht="15.75" customHeight="1" x14ac:dyDescent="0.25">
      <c r="A183" s="86"/>
      <c r="B183" s="85" t="s">
        <v>153</v>
      </c>
      <c r="C183" s="85" t="s">
        <v>40</v>
      </c>
      <c r="D183" s="85" t="s">
        <v>14</v>
      </c>
      <c r="E183" s="85" t="s">
        <v>50</v>
      </c>
      <c r="F183" s="85" t="s">
        <v>106</v>
      </c>
      <c r="G183" s="85" t="s">
        <v>154</v>
      </c>
    </row>
    <row r="184" spans="1:7" ht="15.75" customHeight="1" x14ac:dyDescent="0.25">
      <c r="A184" s="86"/>
      <c r="B184" s="85"/>
      <c r="C184" s="85"/>
      <c r="D184" s="85"/>
      <c r="E184" s="85"/>
      <c r="F184" s="85"/>
      <c r="G184" s="85"/>
    </row>
    <row r="185" spans="1:7" ht="15.75" customHeight="1" x14ac:dyDescent="0.25">
      <c r="A185" s="86"/>
      <c r="B185" s="85"/>
      <c r="C185" s="85"/>
      <c r="D185" s="85"/>
      <c r="E185" s="85"/>
      <c r="F185" s="85"/>
      <c r="G185" s="85"/>
    </row>
    <row r="186" spans="1:7" ht="15.75" customHeight="1" x14ac:dyDescent="0.25">
      <c r="A186" s="86"/>
      <c r="B186" s="85" t="s">
        <v>155</v>
      </c>
      <c r="C186" s="85" t="s">
        <v>40</v>
      </c>
      <c r="D186" s="85" t="s">
        <v>14</v>
      </c>
      <c r="E186" s="85" t="s">
        <v>31</v>
      </c>
      <c r="F186" s="85" t="s">
        <v>156</v>
      </c>
      <c r="G186" s="85" t="s">
        <v>106</v>
      </c>
    </row>
    <row r="187" spans="1:7" ht="15.75" customHeight="1" x14ac:dyDescent="0.25">
      <c r="A187" s="86"/>
      <c r="B187" s="85"/>
      <c r="C187" s="85"/>
      <c r="D187" s="85"/>
      <c r="E187" s="85"/>
      <c r="F187" s="85"/>
      <c r="G187" s="85"/>
    </row>
    <row r="188" spans="1:7" ht="15.75" customHeight="1" x14ac:dyDescent="0.25">
      <c r="A188" s="86"/>
      <c r="B188" s="85"/>
      <c r="C188" s="85"/>
      <c r="D188" s="85"/>
      <c r="E188" s="85"/>
      <c r="F188" s="85"/>
      <c r="G188" s="85"/>
    </row>
    <row r="189" spans="1:7" ht="15.75" customHeight="1" x14ac:dyDescent="0.25">
      <c r="A189" s="86"/>
      <c r="B189" s="85" t="s">
        <v>157</v>
      </c>
      <c r="C189" s="85" t="s">
        <v>40</v>
      </c>
      <c r="D189" s="85" t="s">
        <v>14</v>
      </c>
      <c r="E189" s="85" t="s">
        <v>50</v>
      </c>
      <c r="F189" s="85" t="s">
        <v>106</v>
      </c>
      <c r="G189" s="85" t="s">
        <v>158</v>
      </c>
    </row>
    <row r="190" spans="1:7" ht="15.75" customHeight="1" x14ac:dyDescent="0.25">
      <c r="A190" s="86"/>
      <c r="B190" s="85"/>
      <c r="C190" s="85"/>
      <c r="D190" s="85"/>
      <c r="E190" s="85"/>
      <c r="F190" s="85"/>
      <c r="G190" s="85"/>
    </row>
    <row r="191" spans="1:7" ht="15.75" customHeight="1" x14ac:dyDescent="0.25">
      <c r="A191" s="86"/>
      <c r="B191" s="85"/>
      <c r="C191" s="85"/>
      <c r="D191" s="85"/>
      <c r="E191" s="85"/>
      <c r="F191" s="85"/>
      <c r="G191" s="85"/>
    </row>
    <row r="192" spans="1:7" ht="15.75" customHeight="1" x14ac:dyDescent="0.25">
      <c r="A192" s="86"/>
      <c r="B192" s="85" t="s">
        <v>159</v>
      </c>
      <c r="C192" s="85" t="s">
        <v>40</v>
      </c>
      <c r="D192" s="85" t="s">
        <v>14</v>
      </c>
      <c r="E192" s="85" t="s">
        <v>31</v>
      </c>
      <c r="F192" s="85" t="s">
        <v>160</v>
      </c>
      <c r="G192" s="85" t="s">
        <v>106</v>
      </c>
    </row>
    <row r="193" spans="1:7" ht="15.75" customHeight="1" x14ac:dyDescent="0.25">
      <c r="A193" s="86"/>
      <c r="B193" s="85"/>
      <c r="C193" s="85"/>
      <c r="D193" s="85"/>
      <c r="E193" s="85"/>
      <c r="F193" s="85"/>
      <c r="G193" s="85"/>
    </row>
    <row r="194" spans="1:7" ht="15.75" customHeight="1" x14ac:dyDescent="0.25">
      <c r="A194" s="86"/>
      <c r="B194" s="85"/>
      <c r="C194" s="85"/>
      <c r="D194" s="85"/>
      <c r="E194" s="85"/>
      <c r="F194" s="85"/>
      <c r="G194" s="85"/>
    </row>
    <row r="195" spans="1:7" ht="15.75" customHeight="1" x14ac:dyDescent="0.25">
      <c r="A195" s="86"/>
      <c r="B195" s="85" t="s">
        <v>161</v>
      </c>
      <c r="C195" s="85" t="s">
        <v>40</v>
      </c>
      <c r="D195" s="85" t="s">
        <v>14</v>
      </c>
      <c r="E195" s="85" t="s">
        <v>31</v>
      </c>
      <c r="F195" s="85" t="s">
        <v>162</v>
      </c>
      <c r="G195" s="85" t="s">
        <v>106</v>
      </c>
    </row>
    <row r="196" spans="1:7" ht="15.75" customHeight="1" x14ac:dyDescent="0.25">
      <c r="A196" s="86"/>
      <c r="B196" s="85"/>
      <c r="C196" s="85"/>
      <c r="D196" s="85"/>
      <c r="E196" s="85"/>
      <c r="F196" s="85"/>
      <c r="G196" s="85"/>
    </row>
    <row r="197" spans="1:7" ht="15.75" customHeight="1" x14ac:dyDescent="0.25">
      <c r="A197" s="86"/>
      <c r="B197" s="85"/>
      <c r="C197" s="85"/>
      <c r="D197" s="85"/>
      <c r="E197" s="85"/>
      <c r="F197" s="85"/>
      <c r="G197" s="85"/>
    </row>
    <row r="198" spans="1:7" ht="15.75" customHeight="1" x14ac:dyDescent="0.25">
      <c r="A198" s="86"/>
      <c r="B198" s="85" t="s">
        <v>163</v>
      </c>
      <c r="C198" s="85" t="s">
        <v>40</v>
      </c>
      <c r="D198" s="85" t="s">
        <v>14</v>
      </c>
      <c r="E198" s="85" t="s">
        <v>41</v>
      </c>
      <c r="F198" s="85" t="s">
        <v>164</v>
      </c>
      <c r="G198" s="85" t="s">
        <v>106</v>
      </c>
    </row>
    <row r="199" spans="1:7" ht="15.75" customHeight="1" x14ac:dyDescent="0.25">
      <c r="A199" s="86"/>
      <c r="B199" s="85"/>
      <c r="C199" s="85"/>
      <c r="D199" s="85"/>
      <c r="E199" s="85"/>
      <c r="F199" s="85"/>
      <c r="G199" s="85"/>
    </row>
    <row r="200" spans="1:7" ht="15.75" customHeight="1" x14ac:dyDescent="0.25">
      <c r="A200" s="86"/>
      <c r="B200" s="85"/>
      <c r="C200" s="85"/>
      <c r="D200" s="85"/>
      <c r="E200" s="85"/>
      <c r="F200" s="85"/>
      <c r="G200" s="85"/>
    </row>
    <row r="201" spans="1:7" ht="15.75" customHeight="1" x14ac:dyDescent="0.25">
      <c r="A201" s="86"/>
      <c r="B201" s="85" t="s">
        <v>165</v>
      </c>
      <c r="C201" s="85" t="s">
        <v>40</v>
      </c>
      <c r="D201" s="85" t="s">
        <v>14</v>
      </c>
      <c r="E201" s="85" t="s">
        <v>50</v>
      </c>
      <c r="F201" s="85" t="s">
        <v>106</v>
      </c>
      <c r="G201" s="85" t="s">
        <v>166</v>
      </c>
    </row>
    <row r="202" spans="1:7" ht="15.75" customHeight="1" x14ac:dyDescent="0.25">
      <c r="A202" s="86"/>
      <c r="B202" s="85"/>
      <c r="C202" s="85"/>
      <c r="D202" s="85"/>
      <c r="E202" s="85"/>
      <c r="F202" s="85"/>
      <c r="G202" s="85"/>
    </row>
    <row r="203" spans="1:7" ht="15.75" customHeight="1" x14ac:dyDescent="0.25">
      <c r="A203" s="86"/>
      <c r="B203" s="85"/>
      <c r="C203" s="85"/>
      <c r="D203" s="85"/>
      <c r="E203" s="85"/>
      <c r="F203" s="85"/>
      <c r="G203" s="85"/>
    </row>
    <row r="204" spans="1:7" ht="15.75" customHeight="1" x14ac:dyDescent="0.25">
      <c r="A204" s="86"/>
      <c r="B204" s="85" t="s">
        <v>167</v>
      </c>
      <c r="C204" s="85" t="s">
        <v>40</v>
      </c>
      <c r="D204" s="85" t="s">
        <v>14</v>
      </c>
      <c r="E204" s="85" t="s">
        <v>31</v>
      </c>
      <c r="F204" s="85" t="s">
        <v>46</v>
      </c>
      <c r="G204" s="85" t="s">
        <v>106</v>
      </c>
    </row>
    <row r="205" spans="1:7" ht="15.75" customHeight="1" x14ac:dyDescent="0.25">
      <c r="A205" s="86"/>
      <c r="B205" s="85"/>
      <c r="C205" s="85"/>
      <c r="D205" s="85"/>
      <c r="E205" s="85"/>
      <c r="F205" s="85"/>
      <c r="G205" s="85"/>
    </row>
    <row r="206" spans="1:7" ht="15.75" customHeight="1" x14ac:dyDescent="0.25">
      <c r="A206" s="86"/>
      <c r="B206" s="85"/>
      <c r="C206" s="85"/>
      <c r="D206" s="85"/>
      <c r="E206" s="85"/>
      <c r="F206" s="85"/>
      <c r="G206" s="85"/>
    </row>
    <row r="207" spans="1:7" ht="15.75" customHeight="1" x14ac:dyDescent="0.25">
      <c r="A207" s="86"/>
      <c r="B207" s="85" t="s">
        <v>168</v>
      </c>
      <c r="C207" s="85" t="s">
        <v>40</v>
      </c>
      <c r="D207" s="85" t="s">
        <v>14</v>
      </c>
      <c r="E207" s="85" t="s">
        <v>31</v>
      </c>
      <c r="F207" s="85" t="s">
        <v>44</v>
      </c>
      <c r="G207" s="84" t="s">
        <v>106</v>
      </c>
    </row>
    <row r="208" spans="1:7" ht="15.75" customHeight="1" x14ac:dyDescent="0.25">
      <c r="A208" s="86"/>
      <c r="B208" s="85"/>
      <c r="C208" s="85"/>
      <c r="D208" s="85"/>
      <c r="E208" s="85"/>
      <c r="F208" s="85"/>
      <c r="G208" s="84"/>
    </row>
    <row r="209" spans="1:7" ht="15.75" customHeight="1" x14ac:dyDescent="0.25">
      <c r="A209" s="86"/>
      <c r="B209" s="85"/>
      <c r="C209" s="85"/>
      <c r="D209" s="85"/>
      <c r="E209" s="85"/>
      <c r="F209" s="85"/>
      <c r="G209" s="84"/>
    </row>
    <row r="210" spans="1:7" ht="15.75" customHeight="1" x14ac:dyDescent="0.25">
      <c r="A210" s="86"/>
      <c r="B210" s="85" t="s">
        <v>169</v>
      </c>
      <c r="C210" s="85" t="s">
        <v>40</v>
      </c>
      <c r="D210" s="85" t="s">
        <v>14</v>
      </c>
      <c r="E210" s="85" t="s">
        <v>50</v>
      </c>
      <c r="F210" s="84" t="s">
        <v>106</v>
      </c>
      <c r="G210" s="85" t="s">
        <v>146</v>
      </c>
    </row>
    <row r="211" spans="1:7" ht="15.75" customHeight="1" x14ac:dyDescent="0.25">
      <c r="A211" s="86"/>
      <c r="B211" s="85"/>
      <c r="C211" s="85"/>
      <c r="D211" s="85"/>
      <c r="E211" s="85"/>
      <c r="F211" s="84"/>
      <c r="G211" s="85"/>
    </row>
    <row r="212" spans="1:7" ht="15.75" customHeight="1" x14ac:dyDescent="0.25">
      <c r="A212" s="86"/>
      <c r="B212" s="85"/>
      <c r="C212" s="85"/>
      <c r="D212" s="85"/>
      <c r="E212" s="85"/>
      <c r="F212" s="84"/>
      <c r="G212" s="85"/>
    </row>
    <row r="213" spans="1:7" ht="15.75" customHeight="1" x14ac:dyDescent="0.25">
      <c r="A213" s="86"/>
      <c r="B213" s="85" t="s">
        <v>170</v>
      </c>
      <c r="C213" s="85" t="s">
        <v>40</v>
      </c>
      <c r="D213" s="85" t="s">
        <v>14</v>
      </c>
      <c r="E213" s="85" t="s">
        <v>41</v>
      </c>
      <c r="F213" s="85" t="s">
        <v>42</v>
      </c>
      <c r="G213" s="84" t="s">
        <v>106</v>
      </c>
    </row>
    <row r="214" spans="1:7" ht="15.75" customHeight="1" x14ac:dyDescent="0.25">
      <c r="A214" s="86"/>
      <c r="B214" s="85"/>
      <c r="C214" s="85"/>
      <c r="D214" s="85"/>
      <c r="E214" s="85"/>
      <c r="F214" s="85"/>
      <c r="G214" s="84"/>
    </row>
    <row r="215" spans="1:7" ht="15.75" customHeight="1" x14ac:dyDescent="0.25">
      <c r="A215" s="86"/>
      <c r="B215" s="85"/>
      <c r="C215" s="85"/>
      <c r="D215" s="85"/>
      <c r="E215" s="85"/>
      <c r="F215" s="85"/>
      <c r="G215" s="84"/>
    </row>
    <row r="216" spans="1:7" ht="15.75" customHeight="1" x14ac:dyDescent="0.25">
      <c r="A216" s="86"/>
      <c r="B216" s="85" t="s">
        <v>171</v>
      </c>
      <c r="C216" s="85" t="s">
        <v>40</v>
      </c>
      <c r="D216" s="85" t="s">
        <v>14</v>
      </c>
      <c r="E216" s="85" t="s">
        <v>50</v>
      </c>
      <c r="F216" s="84" t="s">
        <v>106</v>
      </c>
      <c r="G216" s="85" t="s">
        <v>172</v>
      </c>
    </row>
    <row r="217" spans="1:7" ht="15.75" customHeight="1" x14ac:dyDescent="0.25">
      <c r="A217" s="86"/>
      <c r="B217" s="85"/>
      <c r="C217" s="85"/>
      <c r="D217" s="85"/>
      <c r="E217" s="85"/>
      <c r="F217" s="84"/>
      <c r="G217" s="85"/>
    </row>
    <row r="218" spans="1:7" ht="16.5" customHeight="1" x14ac:dyDescent="0.25">
      <c r="A218" s="86"/>
      <c r="B218" s="85"/>
      <c r="C218" s="85"/>
      <c r="D218" s="85"/>
      <c r="E218" s="85"/>
      <c r="F218" s="84"/>
      <c r="G218" s="85"/>
    </row>
    <row r="219" spans="1:7" ht="15.75" customHeight="1" x14ac:dyDescent="0.25">
      <c r="A219" s="86"/>
      <c r="B219" s="85" t="s">
        <v>173</v>
      </c>
      <c r="C219" s="85" t="s">
        <v>40</v>
      </c>
      <c r="D219" s="85" t="s">
        <v>14</v>
      </c>
      <c r="E219" s="85" t="s">
        <v>31</v>
      </c>
      <c r="F219" s="85" t="s">
        <v>99</v>
      </c>
      <c r="G219" s="84" t="s">
        <v>106</v>
      </c>
    </row>
    <row r="220" spans="1:7" ht="15.75" customHeight="1" x14ac:dyDescent="0.25">
      <c r="A220" s="86"/>
      <c r="B220" s="85"/>
      <c r="C220" s="85"/>
      <c r="D220" s="85"/>
      <c r="E220" s="85"/>
      <c r="F220" s="85"/>
      <c r="G220" s="84"/>
    </row>
    <row r="221" spans="1:7" ht="15.75" customHeight="1" x14ac:dyDescent="0.25">
      <c r="A221" s="86"/>
      <c r="B221" s="85"/>
      <c r="C221" s="85"/>
      <c r="D221" s="85"/>
      <c r="E221" s="85"/>
      <c r="F221" s="85"/>
      <c r="G221" s="84"/>
    </row>
    <row r="222" spans="1:7" ht="15.75" customHeight="1" x14ac:dyDescent="0.25">
      <c r="A222" s="86"/>
      <c r="B222" s="85" t="s">
        <v>174</v>
      </c>
      <c r="C222" s="85" t="s">
        <v>40</v>
      </c>
      <c r="D222" s="85" t="s">
        <v>14</v>
      </c>
      <c r="E222" s="85" t="s">
        <v>31</v>
      </c>
      <c r="F222" s="85" t="s">
        <v>46</v>
      </c>
      <c r="G222" s="84" t="s">
        <v>106</v>
      </c>
    </row>
    <row r="223" spans="1:7" ht="15.75" customHeight="1" x14ac:dyDescent="0.25">
      <c r="A223" s="86"/>
      <c r="B223" s="85"/>
      <c r="C223" s="85"/>
      <c r="D223" s="85"/>
      <c r="E223" s="85"/>
      <c r="F223" s="85"/>
      <c r="G223" s="84"/>
    </row>
    <row r="224" spans="1:7" ht="16.5" customHeight="1" x14ac:dyDescent="0.25">
      <c r="A224" s="86"/>
      <c r="B224" s="85"/>
      <c r="C224" s="85"/>
      <c r="D224" s="85"/>
      <c r="E224" s="85"/>
      <c r="F224" s="85"/>
      <c r="G224" s="84"/>
    </row>
    <row r="225" spans="1:7" ht="15.75" customHeight="1" x14ac:dyDescent="0.25">
      <c r="A225" s="82" t="s">
        <v>204</v>
      </c>
      <c r="B225" s="82" t="s">
        <v>177</v>
      </c>
      <c r="C225" s="82" t="s">
        <v>40</v>
      </c>
      <c r="D225" s="82" t="s">
        <v>14</v>
      </c>
      <c r="E225" s="82" t="s">
        <v>31</v>
      </c>
      <c r="F225" s="82" t="s">
        <v>44</v>
      </c>
      <c r="G225" s="82" t="s">
        <v>106</v>
      </c>
    </row>
    <row r="226" spans="1:7" ht="15.75" customHeight="1" x14ac:dyDescent="0.25">
      <c r="A226" s="82"/>
      <c r="B226" s="82"/>
      <c r="C226" s="82"/>
      <c r="D226" s="82"/>
      <c r="E226" s="82"/>
      <c r="F226" s="82"/>
      <c r="G226" s="82"/>
    </row>
    <row r="227" spans="1:7" ht="15.75" customHeight="1" x14ac:dyDescent="0.25">
      <c r="A227" s="82"/>
      <c r="B227" s="82"/>
      <c r="C227" s="82"/>
      <c r="D227" s="82"/>
      <c r="E227" s="82"/>
      <c r="F227" s="82"/>
      <c r="G227" s="82"/>
    </row>
    <row r="228" spans="1:7" ht="15.75" customHeight="1" x14ac:dyDescent="0.25">
      <c r="A228" s="82"/>
      <c r="B228" s="82" t="s">
        <v>178</v>
      </c>
      <c r="C228" s="82" t="s">
        <v>40</v>
      </c>
      <c r="D228" s="82" t="s">
        <v>14</v>
      </c>
      <c r="E228" s="82" t="s">
        <v>31</v>
      </c>
      <c r="F228" s="82" t="s">
        <v>156</v>
      </c>
      <c r="G228" s="82" t="s">
        <v>106</v>
      </c>
    </row>
    <row r="229" spans="1:7" ht="15.75" customHeight="1" x14ac:dyDescent="0.25">
      <c r="A229" s="82"/>
      <c r="B229" s="82"/>
      <c r="C229" s="82"/>
      <c r="D229" s="82"/>
      <c r="E229" s="82"/>
      <c r="F229" s="82"/>
      <c r="G229" s="82"/>
    </row>
    <row r="230" spans="1:7" ht="15.75" customHeight="1" x14ac:dyDescent="0.25">
      <c r="A230" s="82"/>
      <c r="B230" s="82"/>
      <c r="C230" s="82"/>
      <c r="D230" s="82"/>
      <c r="E230" s="82"/>
      <c r="F230" s="82"/>
      <c r="G230" s="82"/>
    </row>
    <row r="231" spans="1:7" ht="15.75" customHeight="1" x14ac:dyDescent="0.25">
      <c r="A231" s="82"/>
      <c r="B231" s="82" t="s">
        <v>179</v>
      </c>
      <c r="C231" s="82" t="s">
        <v>40</v>
      </c>
      <c r="D231" s="82" t="s">
        <v>14</v>
      </c>
      <c r="E231" s="82" t="s">
        <v>31</v>
      </c>
      <c r="F231" s="82" t="s">
        <v>180</v>
      </c>
      <c r="G231" s="82" t="s">
        <v>106</v>
      </c>
    </row>
    <row r="232" spans="1:7" ht="15.75" customHeight="1" x14ac:dyDescent="0.25">
      <c r="A232" s="82"/>
      <c r="B232" s="82"/>
      <c r="C232" s="82"/>
      <c r="D232" s="82"/>
      <c r="E232" s="82"/>
      <c r="F232" s="82"/>
      <c r="G232" s="82"/>
    </row>
    <row r="233" spans="1:7" ht="15.75" customHeight="1" x14ac:dyDescent="0.25">
      <c r="A233" s="82"/>
      <c r="B233" s="82"/>
      <c r="C233" s="82"/>
      <c r="D233" s="82"/>
      <c r="E233" s="82"/>
      <c r="F233" s="82"/>
      <c r="G233" s="82"/>
    </row>
    <row r="234" spans="1:7" ht="15.75" customHeight="1" x14ac:dyDescent="0.25">
      <c r="A234" s="82"/>
      <c r="B234" s="82" t="s">
        <v>181</v>
      </c>
      <c r="C234" s="82" t="s">
        <v>40</v>
      </c>
      <c r="D234" s="82" t="s">
        <v>14</v>
      </c>
      <c r="E234" s="82" t="s">
        <v>50</v>
      </c>
      <c r="F234" s="82" t="s">
        <v>106</v>
      </c>
      <c r="G234" s="82" t="s">
        <v>166</v>
      </c>
    </row>
    <row r="235" spans="1:7" ht="15.75" customHeight="1" x14ac:dyDescent="0.25">
      <c r="A235" s="82"/>
      <c r="B235" s="82"/>
      <c r="C235" s="82"/>
      <c r="D235" s="82"/>
      <c r="E235" s="82"/>
      <c r="F235" s="82"/>
      <c r="G235" s="82"/>
    </row>
    <row r="236" spans="1:7" ht="15.75" customHeight="1" x14ac:dyDescent="0.25">
      <c r="A236" s="82"/>
      <c r="B236" s="82"/>
      <c r="C236" s="82"/>
      <c r="D236" s="82"/>
      <c r="E236" s="82"/>
      <c r="F236" s="82"/>
      <c r="G236" s="82"/>
    </row>
    <row r="237" spans="1:7" ht="15.75" customHeight="1" x14ac:dyDescent="0.25">
      <c r="A237" s="82"/>
      <c r="B237" s="82" t="s">
        <v>182</v>
      </c>
      <c r="C237" s="82" t="s">
        <v>40</v>
      </c>
      <c r="D237" s="82" t="s">
        <v>14</v>
      </c>
      <c r="E237" s="82" t="s">
        <v>31</v>
      </c>
      <c r="F237" s="82" t="s">
        <v>44</v>
      </c>
      <c r="G237" s="82" t="s">
        <v>106</v>
      </c>
    </row>
    <row r="238" spans="1:7" ht="15.75" customHeight="1" x14ac:dyDescent="0.25">
      <c r="A238" s="82"/>
      <c r="B238" s="82"/>
      <c r="C238" s="82"/>
      <c r="D238" s="82"/>
      <c r="E238" s="82"/>
      <c r="F238" s="82"/>
      <c r="G238" s="82"/>
    </row>
    <row r="239" spans="1:7" ht="15.75" customHeight="1" x14ac:dyDescent="0.25">
      <c r="A239" s="82"/>
      <c r="B239" s="82"/>
      <c r="C239" s="82"/>
      <c r="D239" s="82"/>
      <c r="E239" s="82"/>
      <c r="F239" s="82"/>
      <c r="G239" s="82"/>
    </row>
    <row r="240" spans="1:7" ht="15.75" customHeight="1" x14ac:dyDescent="0.25">
      <c r="A240" s="82"/>
      <c r="B240" s="82" t="s">
        <v>183</v>
      </c>
      <c r="C240" s="82" t="s">
        <v>40</v>
      </c>
      <c r="D240" s="82" t="s">
        <v>14</v>
      </c>
      <c r="E240" s="82" t="s">
        <v>50</v>
      </c>
      <c r="F240" s="82" t="s">
        <v>106</v>
      </c>
      <c r="G240" s="82" t="s">
        <v>166</v>
      </c>
    </row>
    <row r="241" spans="1:7" ht="15.75" customHeight="1" x14ac:dyDescent="0.25">
      <c r="A241" s="82"/>
      <c r="B241" s="82"/>
      <c r="C241" s="82"/>
      <c r="D241" s="82"/>
      <c r="E241" s="82"/>
      <c r="F241" s="82"/>
      <c r="G241" s="82"/>
    </row>
    <row r="242" spans="1:7" ht="15.75" customHeight="1" x14ac:dyDescent="0.25">
      <c r="A242" s="82"/>
      <c r="B242" s="82"/>
      <c r="C242" s="82"/>
      <c r="D242" s="82"/>
      <c r="E242" s="82"/>
      <c r="F242" s="82"/>
      <c r="G242" s="82"/>
    </row>
    <row r="243" spans="1:7" ht="15.75" customHeight="1" x14ac:dyDescent="0.25">
      <c r="A243" s="82"/>
      <c r="B243" s="82" t="s">
        <v>184</v>
      </c>
      <c r="C243" s="82" t="s">
        <v>40</v>
      </c>
      <c r="D243" s="82" t="s">
        <v>14</v>
      </c>
      <c r="E243" s="82" t="s">
        <v>31</v>
      </c>
      <c r="F243" s="82" t="s">
        <v>44</v>
      </c>
      <c r="G243" s="82" t="s">
        <v>106</v>
      </c>
    </row>
    <row r="244" spans="1:7" ht="15.75" customHeight="1" x14ac:dyDescent="0.25">
      <c r="A244" s="82"/>
      <c r="B244" s="82"/>
      <c r="C244" s="82"/>
      <c r="D244" s="82"/>
      <c r="E244" s="82"/>
      <c r="F244" s="82"/>
      <c r="G244" s="82"/>
    </row>
    <row r="245" spans="1:7" ht="15.75" customHeight="1" x14ac:dyDescent="0.25">
      <c r="A245" s="82"/>
      <c r="B245" s="82"/>
      <c r="C245" s="82"/>
      <c r="D245" s="82"/>
      <c r="E245" s="82"/>
      <c r="F245" s="82"/>
      <c r="G245" s="82"/>
    </row>
    <row r="246" spans="1:7" ht="15.75" customHeight="1" x14ac:dyDescent="0.25">
      <c r="A246" s="82"/>
      <c r="B246" s="82" t="s">
        <v>185</v>
      </c>
      <c r="C246" s="82" t="s">
        <v>40</v>
      </c>
      <c r="D246" s="82" t="s">
        <v>14</v>
      </c>
      <c r="E246" s="82" t="s">
        <v>31</v>
      </c>
      <c r="F246" s="82" t="s">
        <v>156</v>
      </c>
      <c r="G246" s="82" t="s">
        <v>106</v>
      </c>
    </row>
    <row r="247" spans="1:7" ht="15.75" customHeight="1" x14ac:dyDescent="0.25">
      <c r="A247" s="82"/>
      <c r="B247" s="82"/>
      <c r="C247" s="82"/>
      <c r="D247" s="82"/>
      <c r="E247" s="82"/>
      <c r="F247" s="82"/>
      <c r="G247" s="82"/>
    </row>
    <row r="248" spans="1:7" ht="15.75" customHeight="1" x14ac:dyDescent="0.25">
      <c r="A248" s="82"/>
      <c r="B248" s="82"/>
      <c r="C248" s="82"/>
      <c r="D248" s="82"/>
      <c r="E248" s="82"/>
      <c r="F248" s="82"/>
      <c r="G248" s="82"/>
    </row>
    <row r="249" spans="1:7" ht="15.75" customHeight="1" x14ac:dyDescent="0.25">
      <c r="A249" s="82"/>
      <c r="B249" s="82" t="s">
        <v>186</v>
      </c>
      <c r="C249" s="82" t="s">
        <v>40</v>
      </c>
      <c r="D249" s="82" t="s">
        <v>14</v>
      </c>
      <c r="E249" s="82" t="s">
        <v>31</v>
      </c>
      <c r="F249" s="82" t="s">
        <v>44</v>
      </c>
      <c r="G249" s="83" t="s">
        <v>106</v>
      </c>
    </row>
    <row r="250" spans="1:7" ht="15.75" customHeight="1" x14ac:dyDescent="0.25">
      <c r="A250" s="82"/>
      <c r="B250" s="82"/>
      <c r="C250" s="82"/>
      <c r="D250" s="82"/>
      <c r="E250" s="82"/>
      <c r="F250" s="82"/>
      <c r="G250" s="83"/>
    </row>
    <row r="251" spans="1:7" ht="15.75" customHeight="1" x14ac:dyDescent="0.25">
      <c r="A251" s="82"/>
      <c r="B251" s="82"/>
      <c r="C251" s="82"/>
      <c r="D251" s="82"/>
      <c r="E251" s="82"/>
      <c r="F251" s="82"/>
      <c r="G251" s="83"/>
    </row>
    <row r="252" spans="1:7" ht="15.75" customHeight="1" x14ac:dyDescent="0.25">
      <c r="A252" s="82"/>
      <c r="B252" s="82" t="s">
        <v>187</v>
      </c>
      <c r="C252" s="82" t="s">
        <v>40</v>
      </c>
      <c r="D252" s="82" t="s">
        <v>14</v>
      </c>
      <c r="E252" s="82" t="s">
        <v>31</v>
      </c>
      <c r="F252" s="82" t="s">
        <v>44</v>
      </c>
      <c r="G252" s="83" t="s">
        <v>106</v>
      </c>
    </row>
    <row r="253" spans="1:7" ht="15.75" customHeight="1" x14ac:dyDescent="0.25">
      <c r="A253" s="82"/>
      <c r="B253" s="82"/>
      <c r="C253" s="82"/>
      <c r="D253" s="82"/>
      <c r="E253" s="82"/>
      <c r="F253" s="82"/>
      <c r="G253" s="83"/>
    </row>
    <row r="254" spans="1:7" ht="15.75" customHeight="1" x14ac:dyDescent="0.25">
      <c r="A254" s="82"/>
      <c r="B254" s="82"/>
      <c r="C254" s="82"/>
      <c r="D254" s="82"/>
      <c r="E254" s="82"/>
      <c r="F254" s="82"/>
      <c r="G254" s="83"/>
    </row>
    <row r="255" spans="1:7" ht="15.75" customHeight="1" x14ac:dyDescent="0.25">
      <c r="A255" s="82"/>
      <c r="B255" s="82" t="s">
        <v>188</v>
      </c>
      <c r="C255" s="82" t="s">
        <v>40</v>
      </c>
      <c r="D255" s="82" t="s">
        <v>14</v>
      </c>
      <c r="E255" s="82" t="s">
        <v>50</v>
      </c>
      <c r="F255" s="82" t="s">
        <v>106</v>
      </c>
      <c r="G255" s="82" t="s">
        <v>189</v>
      </c>
    </row>
    <row r="256" spans="1:7" ht="15.75" customHeight="1" x14ac:dyDescent="0.25">
      <c r="A256" s="82"/>
      <c r="B256" s="82"/>
      <c r="C256" s="82"/>
      <c r="D256" s="82"/>
      <c r="E256" s="82"/>
      <c r="F256" s="82"/>
      <c r="G256" s="82"/>
    </row>
    <row r="257" spans="1:7" ht="15.75" customHeight="1" x14ac:dyDescent="0.25">
      <c r="A257" s="82"/>
      <c r="B257" s="82"/>
      <c r="C257" s="82"/>
      <c r="D257" s="82"/>
      <c r="E257" s="82"/>
      <c r="F257" s="82"/>
      <c r="G257" s="82"/>
    </row>
    <row r="258" spans="1:7" ht="15.75" customHeight="1" x14ac:dyDescent="0.25">
      <c r="A258" s="82"/>
      <c r="B258" s="82" t="s">
        <v>190</v>
      </c>
      <c r="C258" s="82" t="s">
        <v>40</v>
      </c>
      <c r="D258" s="82" t="s">
        <v>14</v>
      </c>
      <c r="E258" s="82" t="s">
        <v>50</v>
      </c>
      <c r="F258" s="82" t="s">
        <v>106</v>
      </c>
      <c r="G258" s="82" t="s">
        <v>191</v>
      </c>
    </row>
    <row r="259" spans="1:7" ht="15.75" customHeight="1" x14ac:dyDescent="0.25">
      <c r="A259" s="82"/>
      <c r="B259" s="82"/>
      <c r="C259" s="82"/>
      <c r="D259" s="82"/>
      <c r="E259" s="82"/>
      <c r="F259" s="82"/>
      <c r="G259" s="82"/>
    </row>
    <row r="260" spans="1:7" ht="15.75" customHeight="1" x14ac:dyDescent="0.25">
      <c r="A260" s="82"/>
      <c r="B260" s="82"/>
      <c r="C260" s="82"/>
      <c r="D260" s="82"/>
      <c r="E260" s="82"/>
      <c r="F260" s="82"/>
      <c r="G260" s="82"/>
    </row>
    <row r="261" spans="1:7" ht="15.75" customHeight="1" x14ac:dyDescent="0.25">
      <c r="A261" s="82"/>
      <c r="B261" s="82" t="s">
        <v>192</v>
      </c>
      <c r="C261" s="82" t="s">
        <v>40</v>
      </c>
      <c r="D261" s="82" t="s">
        <v>14</v>
      </c>
      <c r="E261" s="82" t="s">
        <v>50</v>
      </c>
      <c r="F261" s="82" t="s">
        <v>106</v>
      </c>
      <c r="G261" s="82" t="s">
        <v>166</v>
      </c>
    </row>
    <row r="262" spans="1:7" ht="15.75" customHeight="1" x14ac:dyDescent="0.25">
      <c r="A262" s="82"/>
      <c r="B262" s="82"/>
      <c r="C262" s="82"/>
      <c r="D262" s="82"/>
      <c r="E262" s="82"/>
      <c r="F262" s="82"/>
      <c r="G262" s="82"/>
    </row>
    <row r="263" spans="1:7" ht="15.75" customHeight="1" x14ac:dyDescent="0.25">
      <c r="A263" s="82"/>
      <c r="B263" s="82"/>
      <c r="C263" s="82"/>
      <c r="D263" s="82"/>
      <c r="E263" s="82"/>
      <c r="F263" s="82"/>
      <c r="G263" s="82"/>
    </row>
    <row r="264" spans="1:7" ht="15.75" customHeight="1" x14ac:dyDescent="0.25">
      <c r="A264" s="82"/>
      <c r="B264" s="82" t="s">
        <v>193</v>
      </c>
      <c r="C264" s="82" t="s">
        <v>40</v>
      </c>
      <c r="D264" s="82" t="s">
        <v>14</v>
      </c>
      <c r="E264" s="82" t="s">
        <v>50</v>
      </c>
      <c r="F264" s="82" t="s">
        <v>106</v>
      </c>
      <c r="G264" s="82" t="s">
        <v>194</v>
      </c>
    </row>
    <row r="265" spans="1:7" ht="15.75" customHeight="1" x14ac:dyDescent="0.25">
      <c r="A265" s="82"/>
      <c r="B265" s="82"/>
      <c r="C265" s="82"/>
      <c r="D265" s="82"/>
      <c r="E265" s="82"/>
      <c r="F265" s="82"/>
      <c r="G265" s="82"/>
    </row>
    <row r="266" spans="1:7" ht="15.75" customHeight="1" x14ac:dyDescent="0.25">
      <c r="A266" s="82"/>
      <c r="B266" s="82"/>
      <c r="C266" s="82"/>
      <c r="D266" s="82"/>
      <c r="E266" s="82"/>
      <c r="F266" s="82"/>
      <c r="G266" s="82"/>
    </row>
    <row r="267" spans="1:7" ht="15.75" customHeight="1" x14ac:dyDescent="0.25">
      <c r="A267" s="82"/>
      <c r="B267" s="82" t="s">
        <v>195</v>
      </c>
      <c r="C267" s="82" t="s">
        <v>40</v>
      </c>
      <c r="D267" s="82" t="s">
        <v>14</v>
      </c>
      <c r="E267" s="82" t="s">
        <v>41</v>
      </c>
      <c r="F267" s="82" t="s">
        <v>105</v>
      </c>
      <c r="G267" s="82" t="s">
        <v>106</v>
      </c>
    </row>
    <row r="268" spans="1:7" ht="15.75" customHeight="1" x14ac:dyDescent="0.25">
      <c r="A268" s="82"/>
      <c r="B268" s="82"/>
      <c r="C268" s="82"/>
      <c r="D268" s="82"/>
      <c r="E268" s="82"/>
      <c r="F268" s="82"/>
      <c r="G268" s="82"/>
    </row>
    <row r="269" spans="1:7" ht="15.75" customHeight="1" x14ac:dyDescent="0.25">
      <c r="A269" s="82"/>
      <c r="B269" s="82"/>
      <c r="C269" s="82"/>
      <c r="D269" s="82"/>
      <c r="E269" s="82"/>
      <c r="F269" s="82"/>
      <c r="G269" s="82"/>
    </row>
    <row r="270" spans="1:7" ht="15.75" customHeight="1" x14ac:dyDescent="0.25">
      <c r="A270" s="82"/>
      <c r="B270" s="82" t="s">
        <v>196</v>
      </c>
      <c r="C270" s="82" t="s">
        <v>40</v>
      </c>
      <c r="D270" s="82" t="s">
        <v>14</v>
      </c>
      <c r="E270" s="82" t="s">
        <v>50</v>
      </c>
      <c r="F270" s="82" t="s">
        <v>106</v>
      </c>
      <c r="G270" s="82" t="s">
        <v>166</v>
      </c>
    </row>
    <row r="271" spans="1:7" ht="15.75" customHeight="1" x14ac:dyDescent="0.25">
      <c r="A271" s="82"/>
      <c r="B271" s="82"/>
      <c r="C271" s="82"/>
      <c r="D271" s="82"/>
      <c r="E271" s="82"/>
      <c r="F271" s="82"/>
      <c r="G271" s="82"/>
    </row>
    <row r="272" spans="1:7" ht="15.75" customHeight="1" x14ac:dyDescent="0.25">
      <c r="A272" s="82"/>
      <c r="B272" s="82"/>
      <c r="C272" s="82"/>
      <c r="D272" s="82"/>
      <c r="E272" s="82"/>
      <c r="F272" s="82"/>
      <c r="G272" s="82"/>
    </row>
    <row r="273" spans="1:7" ht="15.75" customHeight="1" x14ac:dyDescent="0.25">
      <c r="A273" s="82"/>
      <c r="B273" s="82" t="s">
        <v>197</v>
      </c>
      <c r="C273" s="82" t="s">
        <v>40</v>
      </c>
      <c r="D273" s="82" t="s">
        <v>14</v>
      </c>
      <c r="E273" s="82" t="s">
        <v>31</v>
      </c>
      <c r="F273" s="82" t="s">
        <v>198</v>
      </c>
      <c r="G273" s="83" t="s">
        <v>106</v>
      </c>
    </row>
    <row r="274" spans="1:7" ht="15.75" customHeight="1" x14ac:dyDescent="0.25">
      <c r="A274" s="82"/>
      <c r="B274" s="82"/>
      <c r="C274" s="82"/>
      <c r="D274" s="82"/>
      <c r="E274" s="82"/>
      <c r="F274" s="82"/>
      <c r="G274" s="83"/>
    </row>
    <row r="275" spans="1:7" ht="15.75" customHeight="1" x14ac:dyDescent="0.25">
      <c r="A275" s="82"/>
      <c r="B275" s="82"/>
      <c r="C275" s="82"/>
      <c r="D275" s="82"/>
      <c r="E275" s="82"/>
      <c r="F275" s="82"/>
      <c r="G275" s="83"/>
    </row>
    <row r="276" spans="1:7" ht="15.75" customHeight="1" x14ac:dyDescent="0.25">
      <c r="A276" s="82"/>
      <c r="B276" s="82" t="s">
        <v>199</v>
      </c>
      <c r="C276" s="82" t="s">
        <v>40</v>
      </c>
      <c r="D276" s="82" t="s">
        <v>14</v>
      </c>
      <c r="E276" s="82" t="s">
        <v>50</v>
      </c>
      <c r="F276" s="82" t="s">
        <v>106</v>
      </c>
      <c r="G276" s="82" t="s">
        <v>200</v>
      </c>
    </row>
    <row r="277" spans="1:7" ht="15.75" customHeight="1" x14ac:dyDescent="0.25">
      <c r="A277" s="82"/>
      <c r="B277" s="82"/>
      <c r="C277" s="82"/>
      <c r="D277" s="82"/>
      <c r="E277" s="82"/>
      <c r="F277" s="82"/>
      <c r="G277" s="82"/>
    </row>
    <row r="278" spans="1:7" ht="15.75" customHeight="1" x14ac:dyDescent="0.25">
      <c r="A278" s="82"/>
      <c r="B278" s="82"/>
      <c r="C278" s="82"/>
      <c r="D278" s="82"/>
      <c r="E278" s="82"/>
      <c r="F278" s="82"/>
      <c r="G278" s="82"/>
    </row>
    <row r="279" spans="1:7" ht="15.75" customHeight="1" x14ac:dyDescent="0.25">
      <c r="A279" s="82"/>
      <c r="B279" s="82" t="s">
        <v>201</v>
      </c>
      <c r="C279" s="82" t="s">
        <v>40</v>
      </c>
      <c r="D279" s="82" t="s">
        <v>14</v>
      </c>
      <c r="E279" s="82" t="s">
        <v>31</v>
      </c>
      <c r="F279" s="82" t="s">
        <v>198</v>
      </c>
      <c r="G279" s="83" t="s">
        <v>106</v>
      </c>
    </row>
    <row r="280" spans="1:7" ht="15.75" customHeight="1" x14ac:dyDescent="0.25">
      <c r="A280" s="82"/>
      <c r="B280" s="82"/>
      <c r="C280" s="82"/>
      <c r="D280" s="82"/>
      <c r="E280" s="82"/>
      <c r="F280" s="82"/>
      <c r="G280" s="83"/>
    </row>
    <row r="281" spans="1:7" ht="15.75" customHeight="1" x14ac:dyDescent="0.25">
      <c r="A281" s="82"/>
      <c r="B281" s="82"/>
      <c r="C281" s="82"/>
      <c r="D281" s="82"/>
      <c r="E281" s="82"/>
      <c r="F281" s="82"/>
      <c r="G281" s="83"/>
    </row>
    <row r="282" spans="1:7" ht="15.75" customHeight="1" x14ac:dyDescent="0.25">
      <c r="A282" s="82"/>
      <c r="B282" s="82" t="s">
        <v>202</v>
      </c>
      <c r="C282" s="82" t="s">
        <v>40</v>
      </c>
      <c r="D282" s="82" t="s">
        <v>14</v>
      </c>
      <c r="E282" s="82" t="s">
        <v>50</v>
      </c>
      <c r="F282" s="82" t="s">
        <v>106</v>
      </c>
      <c r="G282" s="82" t="s">
        <v>203</v>
      </c>
    </row>
    <row r="283" spans="1:7" ht="15.75" customHeight="1" x14ac:dyDescent="0.25">
      <c r="A283" s="82"/>
      <c r="B283" s="82"/>
      <c r="C283" s="82"/>
      <c r="D283" s="82"/>
      <c r="E283" s="82"/>
      <c r="F283" s="82"/>
      <c r="G283" s="82"/>
    </row>
    <row r="284" spans="1:7" ht="16.5" customHeight="1" x14ac:dyDescent="0.25">
      <c r="A284" s="82"/>
      <c r="B284" s="82"/>
      <c r="C284" s="82"/>
      <c r="D284" s="82"/>
      <c r="E284" s="82"/>
      <c r="F284" s="82"/>
      <c r="G284" s="82"/>
    </row>
    <row r="285" spans="1:7" ht="15.75" customHeight="1" x14ac:dyDescent="0.25">
      <c r="A285" s="82" t="s">
        <v>234</v>
      </c>
      <c r="B285" s="82" t="s">
        <v>206</v>
      </c>
      <c r="C285" s="82" t="s">
        <v>40</v>
      </c>
      <c r="D285" s="82" t="s">
        <v>14</v>
      </c>
      <c r="E285" s="82" t="s">
        <v>31</v>
      </c>
      <c r="F285" s="82" t="s">
        <v>207</v>
      </c>
      <c r="G285" s="82" t="s">
        <v>106</v>
      </c>
    </row>
    <row r="286" spans="1:7" ht="15.75" customHeight="1" x14ac:dyDescent="0.25">
      <c r="A286" s="82"/>
      <c r="B286" s="82"/>
      <c r="C286" s="82"/>
      <c r="D286" s="82"/>
      <c r="E286" s="82"/>
      <c r="F286" s="82"/>
      <c r="G286" s="82"/>
    </row>
    <row r="287" spans="1:7" ht="15.75" customHeight="1" x14ac:dyDescent="0.25">
      <c r="A287" s="82"/>
      <c r="B287" s="82"/>
      <c r="C287" s="82"/>
      <c r="D287" s="82"/>
      <c r="E287" s="82"/>
      <c r="F287" s="82"/>
      <c r="G287" s="82"/>
    </row>
    <row r="288" spans="1:7" ht="15.75" customHeight="1" x14ac:dyDescent="0.25">
      <c r="A288" s="82"/>
      <c r="B288" s="82" t="s">
        <v>208</v>
      </c>
      <c r="C288" s="82" t="s">
        <v>40</v>
      </c>
      <c r="D288" s="82" t="s">
        <v>14</v>
      </c>
      <c r="E288" s="82" t="s">
        <v>41</v>
      </c>
      <c r="F288" s="82" t="s">
        <v>235</v>
      </c>
      <c r="G288" s="82" t="s">
        <v>106</v>
      </c>
    </row>
    <row r="289" spans="1:7" ht="15.75" customHeight="1" x14ac:dyDescent="0.25">
      <c r="A289" s="82"/>
      <c r="B289" s="82"/>
      <c r="C289" s="82"/>
      <c r="D289" s="82"/>
      <c r="E289" s="82"/>
      <c r="F289" s="82"/>
      <c r="G289" s="82"/>
    </row>
    <row r="290" spans="1:7" ht="15.75" customHeight="1" x14ac:dyDescent="0.25">
      <c r="A290" s="82"/>
      <c r="B290" s="82"/>
      <c r="C290" s="82"/>
      <c r="D290" s="82"/>
      <c r="E290" s="82"/>
      <c r="F290" s="82"/>
      <c r="G290" s="82"/>
    </row>
    <row r="291" spans="1:7" ht="15.75" customHeight="1" x14ac:dyDescent="0.25">
      <c r="A291" s="82"/>
      <c r="B291" s="82" t="s">
        <v>209</v>
      </c>
      <c r="C291" s="82" t="s">
        <v>40</v>
      </c>
      <c r="D291" s="82" t="s">
        <v>14</v>
      </c>
      <c r="E291" s="82" t="s">
        <v>103</v>
      </c>
      <c r="F291" s="82" t="s">
        <v>106</v>
      </c>
      <c r="G291" s="82" t="s">
        <v>210</v>
      </c>
    </row>
    <row r="292" spans="1:7" ht="15.75" customHeight="1" x14ac:dyDescent="0.25">
      <c r="A292" s="82"/>
      <c r="B292" s="82"/>
      <c r="C292" s="82"/>
      <c r="D292" s="82"/>
      <c r="E292" s="82"/>
      <c r="F292" s="82"/>
      <c r="G292" s="82"/>
    </row>
    <row r="293" spans="1:7" ht="15.75" customHeight="1" x14ac:dyDescent="0.25">
      <c r="A293" s="82"/>
      <c r="B293" s="82"/>
      <c r="C293" s="82"/>
      <c r="D293" s="82"/>
      <c r="E293" s="82"/>
      <c r="F293" s="82"/>
      <c r="G293" s="82"/>
    </row>
    <row r="294" spans="1:7" ht="15.75" customHeight="1" x14ac:dyDescent="0.25">
      <c r="A294" s="82"/>
      <c r="B294" s="82" t="s">
        <v>211</v>
      </c>
      <c r="C294" s="82" t="s">
        <v>40</v>
      </c>
      <c r="D294" s="82" t="s">
        <v>14</v>
      </c>
      <c r="E294" s="82" t="s">
        <v>50</v>
      </c>
      <c r="F294" s="82" t="s">
        <v>106</v>
      </c>
      <c r="G294" s="82" t="s">
        <v>212</v>
      </c>
    </row>
    <row r="295" spans="1:7" ht="15.75" customHeight="1" x14ac:dyDescent="0.25">
      <c r="A295" s="82"/>
      <c r="B295" s="82"/>
      <c r="C295" s="82"/>
      <c r="D295" s="82"/>
      <c r="E295" s="82"/>
      <c r="F295" s="82"/>
      <c r="G295" s="82"/>
    </row>
    <row r="296" spans="1:7" ht="15.75" customHeight="1" x14ac:dyDescent="0.25">
      <c r="A296" s="82"/>
      <c r="B296" s="82"/>
      <c r="C296" s="82"/>
      <c r="D296" s="82"/>
      <c r="E296" s="82"/>
      <c r="F296" s="82"/>
      <c r="G296" s="82"/>
    </row>
    <row r="297" spans="1:7" ht="15.75" customHeight="1" x14ac:dyDescent="0.25">
      <c r="A297" s="82"/>
      <c r="B297" s="82" t="s">
        <v>213</v>
      </c>
      <c r="C297" s="82" t="s">
        <v>40</v>
      </c>
      <c r="D297" s="82" t="s">
        <v>14</v>
      </c>
      <c r="E297" s="82" t="s">
        <v>31</v>
      </c>
      <c r="F297" s="82" t="s">
        <v>198</v>
      </c>
      <c r="G297" s="82" t="s">
        <v>106</v>
      </c>
    </row>
    <row r="298" spans="1:7" ht="15.75" customHeight="1" x14ac:dyDescent="0.25">
      <c r="A298" s="82"/>
      <c r="B298" s="82"/>
      <c r="C298" s="82"/>
      <c r="D298" s="82"/>
      <c r="E298" s="82"/>
      <c r="F298" s="82"/>
      <c r="G298" s="82"/>
    </row>
    <row r="299" spans="1:7" ht="15.75" customHeight="1" x14ac:dyDescent="0.25">
      <c r="A299" s="82"/>
      <c r="B299" s="82"/>
      <c r="C299" s="82"/>
      <c r="D299" s="82"/>
      <c r="E299" s="82"/>
      <c r="F299" s="82"/>
      <c r="G299" s="82"/>
    </row>
    <row r="300" spans="1:7" ht="15.75" customHeight="1" x14ac:dyDescent="0.25">
      <c r="A300" s="82"/>
      <c r="B300" s="82" t="s">
        <v>214</v>
      </c>
      <c r="C300" s="82" t="s">
        <v>40</v>
      </c>
      <c r="D300" s="82" t="s">
        <v>14</v>
      </c>
      <c r="E300" s="82" t="s">
        <v>50</v>
      </c>
      <c r="F300" s="82" t="s">
        <v>106</v>
      </c>
      <c r="G300" s="82" t="s">
        <v>189</v>
      </c>
    </row>
    <row r="301" spans="1:7" ht="15.75" customHeight="1" x14ac:dyDescent="0.25">
      <c r="A301" s="82"/>
      <c r="B301" s="82"/>
      <c r="C301" s="82"/>
      <c r="D301" s="82"/>
      <c r="E301" s="82"/>
      <c r="F301" s="82"/>
      <c r="G301" s="82"/>
    </row>
    <row r="302" spans="1:7" ht="15.75" customHeight="1" x14ac:dyDescent="0.25">
      <c r="A302" s="82"/>
      <c r="B302" s="82"/>
      <c r="C302" s="82"/>
      <c r="D302" s="82"/>
      <c r="E302" s="82"/>
      <c r="F302" s="82"/>
      <c r="G302" s="82"/>
    </row>
    <row r="303" spans="1:7" ht="15.75" customHeight="1" x14ac:dyDescent="0.25">
      <c r="A303" s="82"/>
      <c r="B303" s="82" t="s">
        <v>215</v>
      </c>
      <c r="C303" s="82" t="s">
        <v>40</v>
      </c>
      <c r="D303" s="82" t="s">
        <v>14</v>
      </c>
      <c r="E303" s="82" t="s">
        <v>31</v>
      </c>
      <c r="F303" s="82" t="s">
        <v>198</v>
      </c>
      <c r="G303" s="82" t="s">
        <v>106</v>
      </c>
    </row>
    <row r="304" spans="1:7" ht="15.75" customHeight="1" x14ac:dyDescent="0.25">
      <c r="A304" s="82"/>
      <c r="B304" s="82"/>
      <c r="C304" s="82"/>
      <c r="D304" s="82"/>
      <c r="E304" s="82"/>
      <c r="F304" s="82"/>
      <c r="G304" s="82"/>
    </row>
    <row r="305" spans="1:7" ht="15.75" customHeight="1" x14ac:dyDescent="0.25">
      <c r="A305" s="82"/>
      <c r="B305" s="82"/>
      <c r="C305" s="82"/>
      <c r="D305" s="82"/>
      <c r="E305" s="82"/>
      <c r="F305" s="82"/>
      <c r="G305" s="82"/>
    </row>
    <row r="306" spans="1:7" ht="15.75" customHeight="1" x14ac:dyDescent="0.25">
      <c r="A306" s="82"/>
      <c r="B306" s="82" t="s">
        <v>216</v>
      </c>
      <c r="C306" s="82" t="s">
        <v>40</v>
      </c>
      <c r="D306" s="82" t="s">
        <v>14</v>
      </c>
      <c r="E306" s="82" t="s">
        <v>31</v>
      </c>
      <c r="F306" s="82" t="s">
        <v>217</v>
      </c>
      <c r="G306" s="82" t="s">
        <v>106</v>
      </c>
    </row>
    <row r="307" spans="1:7" ht="15.75" customHeight="1" x14ac:dyDescent="0.25">
      <c r="A307" s="82"/>
      <c r="B307" s="82"/>
      <c r="C307" s="82"/>
      <c r="D307" s="82"/>
      <c r="E307" s="82"/>
      <c r="F307" s="82"/>
      <c r="G307" s="82"/>
    </row>
    <row r="308" spans="1:7" ht="15.75" customHeight="1" x14ac:dyDescent="0.25">
      <c r="A308" s="82"/>
      <c r="B308" s="82"/>
      <c r="C308" s="82"/>
      <c r="D308" s="82"/>
      <c r="E308" s="82"/>
      <c r="F308" s="82"/>
      <c r="G308" s="82"/>
    </row>
    <row r="309" spans="1:7" ht="15.75" customHeight="1" x14ac:dyDescent="0.25">
      <c r="A309" s="82"/>
      <c r="B309" s="82" t="s">
        <v>218</v>
      </c>
      <c r="C309" s="82" t="s">
        <v>40</v>
      </c>
      <c r="D309" s="82" t="s">
        <v>14</v>
      </c>
      <c r="E309" s="82" t="s">
        <v>31</v>
      </c>
      <c r="F309" s="82" t="s">
        <v>198</v>
      </c>
      <c r="G309" s="83" t="s">
        <v>106</v>
      </c>
    </row>
    <row r="310" spans="1:7" ht="15.75" customHeight="1" x14ac:dyDescent="0.25">
      <c r="A310" s="82"/>
      <c r="B310" s="82"/>
      <c r="C310" s="82"/>
      <c r="D310" s="82"/>
      <c r="E310" s="82"/>
      <c r="F310" s="82"/>
      <c r="G310" s="83"/>
    </row>
    <row r="311" spans="1:7" ht="15.75" customHeight="1" x14ac:dyDescent="0.25">
      <c r="A311" s="82"/>
      <c r="B311" s="82"/>
      <c r="C311" s="82"/>
      <c r="D311" s="82"/>
      <c r="E311" s="82"/>
      <c r="F311" s="82"/>
      <c r="G311" s="83"/>
    </row>
    <row r="312" spans="1:7" ht="15.75" customHeight="1" x14ac:dyDescent="0.25">
      <c r="A312" s="82"/>
      <c r="B312" s="82" t="s">
        <v>219</v>
      </c>
      <c r="C312" s="82" t="s">
        <v>40</v>
      </c>
      <c r="D312" s="82" t="s">
        <v>14</v>
      </c>
      <c r="E312" s="82" t="s">
        <v>31</v>
      </c>
      <c r="F312" s="82" t="s">
        <v>236</v>
      </c>
      <c r="G312" s="83" t="s">
        <v>106</v>
      </c>
    </row>
    <row r="313" spans="1:7" ht="15.75" customHeight="1" x14ac:dyDescent="0.25">
      <c r="A313" s="82"/>
      <c r="B313" s="82"/>
      <c r="C313" s="82"/>
      <c r="D313" s="82"/>
      <c r="E313" s="82"/>
      <c r="F313" s="82"/>
      <c r="G313" s="83"/>
    </row>
    <row r="314" spans="1:7" ht="15.75" customHeight="1" x14ac:dyDescent="0.25">
      <c r="A314" s="82"/>
      <c r="B314" s="82"/>
      <c r="C314" s="82"/>
      <c r="D314" s="82"/>
      <c r="E314" s="82"/>
      <c r="F314" s="82"/>
      <c r="G314" s="83"/>
    </row>
    <row r="315" spans="1:7" ht="15.75" customHeight="1" x14ac:dyDescent="0.25">
      <c r="A315" s="82"/>
      <c r="B315" s="82" t="s">
        <v>220</v>
      </c>
      <c r="C315" s="82" t="s">
        <v>40</v>
      </c>
      <c r="D315" s="82" t="s">
        <v>14</v>
      </c>
      <c r="E315" s="82" t="s">
        <v>50</v>
      </c>
      <c r="F315" s="82" t="s">
        <v>106</v>
      </c>
      <c r="G315" s="82" t="s">
        <v>237</v>
      </c>
    </row>
    <row r="316" spans="1:7" ht="15.75" customHeight="1" x14ac:dyDescent="0.25">
      <c r="A316" s="82"/>
      <c r="B316" s="82"/>
      <c r="C316" s="82"/>
      <c r="D316" s="82"/>
      <c r="E316" s="82"/>
      <c r="F316" s="82"/>
      <c r="G316" s="82"/>
    </row>
    <row r="317" spans="1:7" ht="15.75" customHeight="1" x14ac:dyDescent="0.25">
      <c r="A317" s="82"/>
      <c r="B317" s="82"/>
      <c r="C317" s="82"/>
      <c r="D317" s="82"/>
      <c r="E317" s="82"/>
      <c r="F317" s="82"/>
      <c r="G317" s="82"/>
    </row>
    <row r="318" spans="1:7" ht="15.75" customHeight="1" x14ac:dyDescent="0.25">
      <c r="A318" s="82"/>
      <c r="B318" s="82" t="s">
        <v>221</v>
      </c>
      <c r="C318" s="82" t="s">
        <v>40</v>
      </c>
      <c r="D318" s="82" t="s">
        <v>14</v>
      </c>
      <c r="E318" s="82" t="s">
        <v>31</v>
      </c>
      <c r="F318" s="82" t="s">
        <v>198</v>
      </c>
      <c r="G318" s="82" t="s">
        <v>106</v>
      </c>
    </row>
    <row r="319" spans="1:7" ht="15.75" customHeight="1" x14ac:dyDescent="0.25">
      <c r="A319" s="82"/>
      <c r="B319" s="82"/>
      <c r="C319" s="82"/>
      <c r="D319" s="82"/>
      <c r="E319" s="82"/>
      <c r="F319" s="82"/>
      <c r="G319" s="82"/>
    </row>
    <row r="320" spans="1:7" ht="15.75" customHeight="1" x14ac:dyDescent="0.25">
      <c r="A320" s="82"/>
      <c r="B320" s="82"/>
      <c r="C320" s="82"/>
      <c r="D320" s="82"/>
      <c r="E320" s="82"/>
      <c r="F320" s="82"/>
      <c r="G320" s="82"/>
    </row>
    <row r="321" spans="1:7" ht="15.75" customHeight="1" x14ac:dyDescent="0.25">
      <c r="A321" s="82"/>
      <c r="B321" s="82" t="s">
        <v>222</v>
      </c>
      <c r="C321" s="82" t="s">
        <v>40</v>
      </c>
      <c r="D321" s="82" t="s">
        <v>14</v>
      </c>
      <c r="E321" s="82" t="s">
        <v>31</v>
      </c>
      <c r="F321" s="82" t="s">
        <v>223</v>
      </c>
      <c r="G321" s="82" t="s">
        <v>106</v>
      </c>
    </row>
    <row r="322" spans="1:7" ht="15.75" customHeight="1" x14ac:dyDescent="0.25">
      <c r="A322" s="82"/>
      <c r="B322" s="82"/>
      <c r="C322" s="82"/>
      <c r="D322" s="82"/>
      <c r="E322" s="82"/>
      <c r="F322" s="82"/>
      <c r="G322" s="82"/>
    </row>
    <row r="323" spans="1:7" ht="15.75" customHeight="1" x14ac:dyDescent="0.25">
      <c r="A323" s="82"/>
      <c r="B323" s="82"/>
      <c r="C323" s="82"/>
      <c r="D323" s="82"/>
      <c r="E323" s="82"/>
      <c r="F323" s="82"/>
      <c r="G323" s="82"/>
    </row>
    <row r="324" spans="1:7" ht="15.75" customHeight="1" x14ac:dyDescent="0.25">
      <c r="A324" s="82"/>
      <c r="B324" s="82" t="s">
        <v>224</v>
      </c>
      <c r="C324" s="82" t="s">
        <v>40</v>
      </c>
      <c r="D324" s="82" t="s">
        <v>14</v>
      </c>
      <c r="E324" s="82" t="s">
        <v>31</v>
      </c>
      <c r="F324" s="82" t="s">
        <v>198</v>
      </c>
      <c r="G324" s="82" t="s">
        <v>106</v>
      </c>
    </row>
    <row r="325" spans="1:7" ht="15.75" customHeight="1" x14ac:dyDescent="0.25">
      <c r="A325" s="82"/>
      <c r="B325" s="82"/>
      <c r="C325" s="82"/>
      <c r="D325" s="82"/>
      <c r="E325" s="82"/>
      <c r="F325" s="82"/>
      <c r="G325" s="82"/>
    </row>
    <row r="326" spans="1:7" ht="15.75" customHeight="1" x14ac:dyDescent="0.25">
      <c r="A326" s="82"/>
      <c r="B326" s="82"/>
      <c r="C326" s="82"/>
      <c r="D326" s="82"/>
      <c r="E326" s="82"/>
      <c r="F326" s="82"/>
      <c r="G326" s="82"/>
    </row>
    <row r="327" spans="1:7" ht="15.75" customHeight="1" x14ac:dyDescent="0.25">
      <c r="A327" s="82"/>
      <c r="B327" s="82" t="s">
        <v>225</v>
      </c>
      <c r="C327" s="82" t="s">
        <v>40</v>
      </c>
      <c r="D327" s="82" t="s">
        <v>14</v>
      </c>
      <c r="E327" s="82" t="s">
        <v>50</v>
      </c>
      <c r="F327" s="82" t="s">
        <v>106</v>
      </c>
      <c r="G327" s="82" t="s">
        <v>189</v>
      </c>
    </row>
    <row r="328" spans="1:7" ht="15.75" customHeight="1" x14ac:dyDescent="0.25">
      <c r="A328" s="82"/>
      <c r="B328" s="82"/>
      <c r="C328" s="82"/>
      <c r="D328" s="82"/>
      <c r="E328" s="82"/>
      <c r="F328" s="82"/>
      <c r="G328" s="82"/>
    </row>
    <row r="329" spans="1:7" ht="15.75" customHeight="1" x14ac:dyDescent="0.25">
      <c r="A329" s="82"/>
      <c r="B329" s="82"/>
      <c r="C329" s="82"/>
      <c r="D329" s="82"/>
      <c r="E329" s="82"/>
      <c r="F329" s="82"/>
      <c r="G329" s="82"/>
    </row>
    <row r="330" spans="1:7" ht="15.75" customHeight="1" x14ac:dyDescent="0.25">
      <c r="A330" s="82"/>
      <c r="B330" s="82" t="s">
        <v>226</v>
      </c>
      <c r="C330" s="82" t="s">
        <v>40</v>
      </c>
      <c r="D330" s="82" t="s">
        <v>14</v>
      </c>
      <c r="E330" s="82" t="s">
        <v>31</v>
      </c>
      <c r="F330" s="82" t="s">
        <v>198</v>
      </c>
      <c r="G330" s="82" t="s">
        <v>106</v>
      </c>
    </row>
    <row r="331" spans="1:7" ht="15.75" customHeight="1" x14ac:dyDescent="0.25">
      <c r="A331" s="82"/>
      <c r="B331" s="82"/>
      <c r="C331" s="82"/>
      <c r="D331" s="82"/>
      <c r="E331" s="82"/>
      <c r="F331" s="82"/>
      <c r="G331" s="82"/>
    </row>
    <row r="332" spans="1:7" ht="15.75" customHeight="1" x14ac:dyDescent="0.25">
      <c r="A332" s="82"/>
      <c r="B332" s="82"/>
      <c r="C332" s="82"/>
      <c r="D332" s="82"/>
      <c r="E332" s="82"/>
      <c r="F332" s="82"/>
      <c r="G332" s="82"/>
    </row>
    <row r="333" spans="1:7" ht="15.75" customHeight="1" x14ac:dyDescent="0.25">
      <c r="A333" s="82"/>
      <c r="B333" s="82" t="s">
        <v>227</v>
      </c>
      <c r="C333" s="82" t="s">
        <v>40</v>
      </c>
      <c r="D333" s="82" t="s">
        <v>14</v>
      </c>
      <c r="E333" s="82" t="s">
        <v>31</v>
      </c>
      <c r="F333" s="82" t="s">
        <v>44</v>
      </c>
      <c r="G333" s="83" t="s">
        <v>106</v>
      </c>
    </row>
    <row r="334" spans="1:7" ht="15.75" customHeight="1" x14ac:dyDescent="0.25">
      <c r="A334" s="82"/>
      <c r="B334" s="82"/>
      <c r="C334" s="82"/>
      <c r="D334" s="82"/>
      <c r="E334" s="82"/>
      <c r="F334" s="82"/>
      <c r="G334" s="83"/>
    </row>
    <row r="335" spans="1:7" ht="15.75" customHeight="1" x14ac:dyDescent="0.25">
      <c r="A335" s="82"/>
      <c r="B335" s="82"/>
      <c r="C335" s="82"/>
      <c r="D335" s="82"/>
      <c r="E335" s="82"/>
      <c r="F335" s="82"/>
      <c r="G335" s="83"/>
    </row>
    <row r="336" spans="1:7" ht="15.75" customHeight="1" x14ac:dyDescent="0.25">
      <c r="A336" s="82"/>
      <c r="B336" s="82" t="s">
        <v>228</v>
      </c>
      <c r="C336" s="82" t="s">
        <v>40</v>
      </c>
      <c r="D336" s="82" t="s">
        <v>14</v>
      </c>
      <c r="E336" s="82" t="s">
        <v>41</v>
      </c>
      <c r="F336" s="82" t="s">
        <v>42</v>
      </c>
      <c r="G336" s="82" t="s">
        <v>106</v>
      </c>
    </row>
    <row r="337" spans="1:7" ht="15.75" customHeight="1" x14ac:dyDescent="0.25">
      <c r="A337" s="82"/>
      <c r="B337" s="82"/>
      <c r="C337" s="82"/>
      <c r="D337" s="82"/>
      <c r="E337" s="82"/>
      <c r="F337" s="82"/>
      <c r="G337" s="82"/>
    </row>
    <row r="338" spans="1:7" ht="15.75" customHeight="1" x14ac:dyDescent="0.25">
      <c r="A338" s="82"/>
      <c r="B338" s="82"/>
      <c r="C338" s="82"/>
      <c r="D338" s="82"/>
      <c r="E338" s="82"/>
      <c r="F338" s="82"/>
      <c r="G338" s="82"/>
    </row>
    <row r="339" spans="1:7" ht="15.75" customHeight="1" x14ac:dyDescent="0.25">
      <c r="A339" s="82"/>
      <c r="B339" s="82" t="s">
        <v>229</v>
      </c>
      <c r="C339" s="82" t="s">
        <v>40</v>
      </c>
      <c r="D339" s="82" t="s">
        <v>14</v>
      </c>
      <c r="E339" s="82" t="s">
        <v>31</v>
      </c>
      <c r="F339" s="82" t="s">
        <v>230</v>
      </c>
      <c r="G339" s="83" t="s">
        <v>106</v>
      </c>
    </row>
    <row r="340" spans="1:7" ht="15.75" customHeight="1" x14ac:dyDescent="0.25">
      <c r="A340" s="82"/>
      <c r="B340" s="82"/>
      <c r="C340" s="82"/>
      <c r="D340" s="82"/>
      <c r="E340" s="82"/>
      <c r="F340" s="82"/>
      <c r="G340" s="83"/>
    </row>
    <row r="341" spans="1:7" ht="15.75" customHeight="1" x14ac:dyDescent="0.25">
      <c r="A341" s="82"/>
      <c r="B341" s="82"/>
      <c r="C341" s="82"/>
      <c r="D341" s="82"/>
      <c r="E341" s="82"/>
      <c r="F341" s="82"/>
      <c r="G341" s="83"/>
    </row>
    <row r="342" spans="1:7" ht="15.75" customHeight="1" x14ac:dyDescent="0.25">
      <c r="A342" s="82"/>
      <c r="B342" s="82" t="s">
        <v>231</v>
      </c>
      <c r="C342" s="82" t="s">
        <v>40</v>
      </c>
      <c r="D342" s="82" t="s">
        <v>14</v>
      </c>
      <c r="E342" s="82" t="s">
        <v>50</v>
      </c>
      <c r="F342" s="82" t="s">
        <v>106</v>
      </c>
      <c r="G342" s="82" t="s">
        <v>232</v>
      </c>
    </row>
    <row r="343" spans="1:7" ht="15.75" customHeight="1" x14ac:dyDescent="0.25">
      <c r="A343" s="82"/>
      <c r="B343" s="82"/>
      <c r="C343" s="82"/>
      <c r="D343" s="82"/>
      <c r="E343" s="82"/>
      <c r="F343" s="82"/>
      <c r="G343" s="82"/>
    </row>
    <row r="344" spans="1:7" ht="16.5" customHeight="1" x14ac:dyDescent="0.25">
      <c r="A344" s="82"/>
      <c r="B344" s="82"/>
      <c r="C344" s="82"/>
      <c r="D344" s="82"/>
      <c r="E344" s="82"/>
      <c r="F344" s="82"/>
      <c r="G344" s="82"/>
    </row>
    <row r="345" spans="1:7" ht="15.75" customHeight="1" x14ac:dyDescent="0.25">
      <c r="A345" s="82"/>
      <c r="B345" s="82" t="s">
        <v>233</v>
      </c>
      <c r="C345" s="82" t="s">
        <v>40</v>
      </c>
      <c r="D345" s="82" t="s">
        <v>14</v>
      </c>
      <c r="E345" s="82" t="s">
        <v>31</v>
      </c>
      <c r="F345" s="82" t="s">
        <v>198</v>
      </c>
      <c r="G345" s="83" t="s">
        <v>106</v>
      </c>
    </row>
    <row r="346" spans="1:7" ht="15.75" customHeight="1" x14ac:dyDescent="0.25">
      <c r="A346" s="82"/>
      <c r="B346" s="82"/>
      <c r="C346" s="82"/>
      <c r="D346" s="82"/>
      <c r="E346" s="82"/>
      <c r="F346" s="82"/>
      <c r="G346" s="83"/>
    </row>
    <row r="347" spans="1:7" ht="16.5" customHeight="1" x14ac:dyDescent="0.25">
      <c r="A347" s="82"/>
      <c r="B347" s="82"/>
      <c r="C347" s="82"/>
      <c r="D347" s="82"/>
      <c r="E347" s="82"/>
      <c r="F347" s="82"/>
      <c r="G347" s="83"/>
    </row>
    <row r="348" spans="1:7" ht="95.25" customHeight="1" x14ac:dyDescent="0.25">
      <c r="A348" s="83" t="s">
        <v>272</v>
      </c>
      <c r="B348" s="34" t="s">
        <v>238</v>
      </c>
      <c r="C348" s="18" t="s">
        <v>40</v>
      </c>
      <c r="D348" s="19" t="s">
        <v>30</v>
      </c>
      <c r="E348" s="19" t="s">
        <v>31</v>
      </c>
      <c r="F348" s="18" t="s">
        <v>273</v>
      </c>
      <c r="G348" s="24" t="s">
        <v>106</v>
      </c>
    </row>
    <row r="349" spans="1:7" ht="95.25" customHeight="1" x14ac:dyDescent="0.25">
      <c r="A349" s="83"/>
      <c r="B349" s="34" t="s">
        <v>239</v>
      </c>
      <c r="C349" s="18" t="s">
        <v>40</v>
      </c>
      <c r="D349" s="19" t="s">
        <v>30</v>
      </c>
      <c r="E349" s="19" t="s">
        <v>31</v>
      </c>
      <c r="F349" s="18" t="s">
        <v>240</v>
      </c>
      <c r="G349" s="24" t="s">
        <v>106</v>
      </c>
    </row>
    <row r="350" spans="1:7" ht="95.25" customHeight="1" x14ac:dyDescent="0.25">
      <c r="A350" s="83"/>
      <c r="B350" s="34" t="s">
        <v>241</v>
      </c>
      <c r="C350" s="18" t="s">
        <v>40</v>
      </c>
      <c r="D350" s="19" t="s">
        <v>30</v>
      </c>
      <c r="E350" s="19" t="s">
        <v>31</v>
      </c>
      <c r="F350" s="18" t="s">
        <v>242</v>
      </c>
      <c r="G350" s="24" t="s">
        <v>106</v>
      </c>
    </row>
    <row r="351" spans="1:7" ht="95.25" customHeight="1" x14ac:dyDescent="0.25">
      <c r="A351" s="83"/>
      <c r="B351" s="34" t="s">
        <v>243</v>
      </c>
      <c r="C351" s="18" t="s">
        <v>40</v>
      </c>
      <c r="D351" s="19" t="s">
        <v>30</v>
      </c>
      <c r="E351" s="19" t="s">
        <v>31</v>
      </c>
      <c r="F351" s="18" t="s">
        <v>244</v>
      </c>
      <c r="G351" s="24" t="s">
        <v>106</v>
      </c>
    </row>
    <row r="352" spans="1:7" ht="48" customHeight="1" x14ac:dyDescent="0.25">
      <c r="A352" s="83"/>
      <c r="B352" s="34" t="s">
        <v>245</v>
      </c>
      <c r="C352" s="18" t="s">
        <v>40</v>
      </c>
      <c r="D352" s="19" t="s">
        <v>30</v>
      </c>
      <c r="E352" s="19" t="s">
        <v>275</v>
      </c>
      <c r="F352" s="18" t="s">
        <v>106</v>
      </c>
      <c r="G352" s="18" t="s">
        <v>246</v>
      </c>
    </row>
    <row r="353" spans="1:7" ht="95.25" customHeight="1" x14ac:dyDescent="0.25">
      <c r="A353" s="83"/>
      <c r="B353" s="34" t="s">
        <v>247</v>
      </c>
      <c r="C353" s="18" t="s">
        <v>40</v>
      </c>
      <c r="D353" s="19" t="s">
        <v>30</v>
      </c>
      <c r="E353" s="19" t="s">
        <v>31</v>
      </c>
      <c r="F353" s="18" t="s">
        <v>274</v>
      </c>
      <c r="G353" s="24" t="s">
        <v>106</v>
      </c>
    </row>
    <row r="354" spans="1:7" ht="95.25" customHeight="1" x14ac:dyDescent="0.25">
      <c r="A354" s="83"/>
      <c r="B354" s="34" t="s">
        <v>248</v>
      </c>
      <c r="C354" s="18" t="s">
        <v>40</v>
      </c>
      <c r="D354" s="19" t="s">
        <v>30</v>
      </c>
      <c r="E354" s="19" t="s">
        <v>41</v>
      </c>
      <c r="F354" s="18" t="s">
        <v>249</v>
      </c>
      <c r="G354" s="24" t="s">
        <v>106</v>
      </c>
    </row>
    <row r="355" spans="1:7" ht="95.25" customHeight="1" x14ac:dyDescent="0.25">
      <c r="A355" s="83"/>
      <c r="B355" s="34" t="s">
        <v>250</v>
      </c>
      <c r="C355" s="18" t="s">
        <v>40</v>
      </c>
      <c r="D355" s="19" t="s">
        <v>30</v>
      </c>
      <c r="E355" s="19" t="s">
        <v>31</v>
      </c>
      <c r="F355" s="18" t="s">
        <v>251</v>
      </c>
      <c r="G355" s="24" t="s">
        <v>106</v>
      </c>
    </row>
    <row r="356" spans="1:7" ht="95.25" customHeight="1" x14ac:dyDescent="0.25">
      <c r="A356" s="83"/>
      <c r="B356" s="34" t="s">
        <v>252</v>
      </c>
      <c r="C356" s="18" t="s">
        <v>40</v>
      </c>
      <c r="D356" s="19" t="s">
        <v>30</v>
      </c>
      <c r="E356" s="19" t="s">
        <v>31</v>
      </c>
      <c r="F356" s="18" t="s">
        <v>253</v>
      </c>
      <c r="G356" s="24" t="s">
        <v>106</v>
      </c>
    </row>
    <row r="357" spans="1:7" ht="95.25" customHeight="1" x14ac:dyDescent="0.25">
      <c r="A357" s="83"/>
      <c r="B357" s="34" t="s">
        <v>254</v>
      </c>
      <c r="C357" s="18" t="s">
        <v>40</v>
      </c>
      <c r="D357" s="19" t="s">
        <v>30</v>
      </c>
      <c r="E357" s="19" t="s">
        <v>31</v>
      </c>
      <c r="F357" s="18" t="s">
        <v>244</v>
      </c>
      <c r="G357" s="24" t="s">
        <v>106</v>
      </c>
    </row>
    <row r="358" spans="1:7" ht="95.25" customHeight="1" x14ac:dyDescent="0.25">
      <c r="A358" s="83"/>
      <c r="B358" s="34" t="s">
        <v>255</v>
      </c>
      <c r="C358" s="18" t="s">
        <v>40</v>
      </c>
      <c r="D358" s="19" t="s">
        <v>30</v>
      </c>
      <c r="E358" s="19" t="s">
        <v>31</v>
      </c>
      <c r="F358" s="25" t="s">
        <v>256</v>
      </c>
      <c r="G358" s="24" t="s">
        <v>106</v>
      </c>
    </row>
    <row r="359" spans="1:7" ht="95.25" customHeight="1" x14ac:dyDescent="0.25">
      <c r="A359" s="83"/>
      <c r="B359" s="34" t="s">
        <v>257</v>
      </c>
      <c r="C359" s="18" t="s">
        <v>40</v>
      </c>
      <c r="D359" s="19" t="s">
        <v>30</v>
      </c>
      <c r="E359" s="19" t="s">
        <v>50</v>
      </c>
      <c r="F359" s="18" t="s">
        <v>106</v>
      </c>
      <c r="G359" s="18" t="s">
        <v>246</v>
      </c>
    </row>
    <row r="360" spans="1:7" ht="48" customHeight="1" x14ac:dyDescent="0.25">
      <c r="A360" s="83"/>
      <c r="B360" s="35" t="s">
        <v>258</v>
      </c>
      <c r="C360" s="18" t="s">
        <v>40</v>
      </c>
      <c r="D360" s="19" t="s">
        <v>30</v>
      </c>
      <c r="E360" s="19" t="s">
        <v>50</v>
      </c>
      <c r="F360" s="18" t="s">
        <v>106</v>
      </c>
      <c r="G360" s="18" t="s">
        <v>259</v>
      </c>
    </row>
    <row r="361" spans="1:7" ht="95.25" customHeight="1" x14ac:dyDescent="0.25">
      <c r="A361" s="83"/>
      <c r="B361" s="35" t="s">
        <v>260</v>
      </c>
      <c r="C361" s="18" t="s">
        <v>40</v>
      </c>
      <c r="D361" s="19" t="s">
        <v>30</v>
      </c>
      <c r="E361" s="19" t="s">
        <v>31</v>
      </c>
      <c r="F361" s="18" t="s">
        <v>261</v>
      </c>
      <c r="G361" s="24" t="s">
        <v>106</v>
      </c>
    </row>
    <row r="362" spans="1:7" ht="32.25" customHeight="1" x14ac:dyDescent="0.25">
      <c r="A362" s="83"/>
      <c r="B362" s="35" t="s">
        <v>262</v>
      </c>
      <c r="C362" s="18" t="s">
        <v>40</v>
      </c>
      <c r="D362" s="19" t="s">
        <v>30</v>
      </c>
      <c r="E362" s="25" t="s">
        <v>50</v>
      </c>
      <c r="F362" s="25" t="s">
        <v>263</v>
      </c>
      <c r="G362" s="25" t="s">
        <v>264</v>
      </c>
    </row>
    <row r="363" spans="1:7" ht="95.25" customHeight="1" x14ac:dyDescent="0.25">
      <c r="A363" s="83"/>
      <c r="B363" s="35" t="s">
        <v>265</v>
      </c>
      <c r="C363" s="18" t="s">
        <v>40</v>
      </c>
      <c r="D363" s="19" t="s">
        <v>30</v>
      </c>
      <c r="E363" s="19" t="s">
        <v>41</v>
      </c>
      <c r="F363" s="18" t="s">
        <v>266</v>
      </c>
      <c r="G363" s="24" t="s">
        <v>106</v>
      </c>
    </row>
    <row r="364" spans="1:7" ht="95.25" customHeight="1" x14ac:dyDescent="0.25">
      <c r="A364" s="83"/>
      <c r="B364" s="35" t="s">
        <v>267</v>
      </c>
      <c r="C364" s="18" t="s">
        <v>40</v>
      </c>
      <c r="D364" s="19" t="s">
        <v>30</v>
      </c>
      <c r="E364" s="19" t="s">
        <v>31</v>
      </c>
      <c r="F364" s="18" t="s">
        <v>268</v>
      </c>
      <c r="G364" s="24" t="s">
        <v>106</v>
      </c>
    </row>
    <row r="365" spans="1:7" ht="95.25" customHeight="1" x14ac:dyDescent="0.25">
      <c r="A365" s="83"/>
      <c r="B365" s="35" t="s">
        <v>269</v>
      </c>
      <c r="C365" s="18" t="s">
        <v>40</v>
      </c>
      <c r="D365" s="19" t="s">
        <v>30</v>
      </c>
      <c r="E365" s="19" t="s">
        <v>31</v>
      </c>
      <c r="F365" s="18" t="s">
        <v>244</v>
      </c>
      <c r="G365" s="24" t="s">
        <v>106</v>
      </c>
    </row>
    <row r="366" spans="1:7" ht="99.75" customHeight="1" x14ac:dyDescent="0.25">
      <c r="A366" s="83"/>
      <c r="B366" s="36" t="s">
        <v>270</v>
      </c>
      <c r="C366" s="18" t="s">
        <v>40</v>
      </c>
      <c r="D366" s="19" t="s">
        <v>30</v>
      </c>
      <c r="E366" s="25" t="s">
        <v>41</v>
      </c>
      <c r="F366" s="25" t="s">
        <v>1098</v>
      </c>
      <c r="G366" s="25" t="s">
        <v>106</v>
      </c>
    </row>
    <row r="367" spans="1:7" ht="50.1" customHeight="1" x14ac:dyDescent="0.25">
      <c r="A367" s="83" t="s">
        <v>544</v>
      </c>
      <c r="B367" s="37" t="s">
        <v>518</v>
      </c>
      <c r="C367" s="19" t="s">
        <v>519</v>
      </c>
      <c r="D367" s="19" t="s">
        <v>30</v>
      </c>
      <c r="E367" s="19" t="s">
        <v>31</v>
      </c>
      <c r="F367" s="18" t="s">
        <v>520</v>
      </c>
      <c r="G367" s="24" t="s">
        <v>106</v>
      </c>
    </row>
    <row r="368" spans="1:7" ht="50.1" customHeight="1" x14ac:dyDescent="0.25">
      <c r="A368" s="83"/>
      <c r="B368" s="37" t="s">
        <v>521</v>
      </c>
      <c r="C368" s="19" t="s">
        <v>519</v>
      </c>
      <c r="D368" s="19" t="s">
        <v>30</v>
      </c>
      <c r="E368" s="19" t="s">
        <v>50</v>
      </c>
      <c r="F368" s="24" t="s">
        <v>106</v>
      </c>
      <c r="G368" s="18" t="s">
        <v>259</v>
      </c>
    </row>
    <row r="369" spans="1:7" ht="50.1" customHeight="1" x14ac:dyDescent="0.25">
      <c r="A369" s="83"/>
      <c r="B369" s="37" t="s">
        <v>522</v>
      </c>
      <c r="C369" s="19" t="s">
        <v>519</v>
      </c>
      <c r="D369" s="19" t="s">
        <v>30</v>
      </c>
      <c r="E369" s="19" t="s">
        <v>31</v>
      </c>
      <c r="F369" s="18" t="s">
        <v>523</v>
      </c>
      <c r="G369" s="24" t="s">
        <v>106</v>
      </c>
    </row>
    <row r="370" spans="1:7" ht="50.1" customHeight="1" x14ac:dyDescent="0.25">
      <c r="A370" s="83"/>
      <c r="B370" s="37" t="s">
        <v>524</v>
      </c>
      <c r="C370" s="19" t="s">
        <v>519</v>
      </c>
      <c r="D370" s="19" t="s">
        <v>30</v>
      </c>
      <c r="E370" s="19" t="s">
        <v>31</v>
      </c>
      <c r="F370" s="18" t="s">
        <v>525</v>
      </c>
      <c r="G370" s="24" t="s">
        <v>106</v>
      </c>
    </row>
    <row r="371" spans="1:7" ht="50.1" customHeight="1" x14ac:dyDescent="0.25">
      <c r="A371" s="83"/>
      <c r="B371" s="37" t="s">
        <v>526</v>
      </c>
      <c r="C371" s="19" t="s">
        <v>519</v>
      </c>
      <c r="D371" s="19" t="s">
        <v>30</v>
      </c>
      <c r="E371" s="19" t="s">
        <v>31</v>
      </c>
      <c r="F371" s="18" t="s">
        <v>525</v>
      </c>
      <c r="G371" s="24" t="s">
        <v>106</v>
      </c>
    </row>
    <row r="372" spans="1:7" ht="50.1" customHeight="1" x14ac:dyDescent="0.25">
      <c r="A372" s="83"/>
      <c r="B372" s="37" t="s">
        <v>527</v>
      </c>
      <c r="C372" s="19" t="s">
        <v>519</v>
      </c>
      <c r="D372" s="19" t="s">
        <v>30</v>
      </c>
      <c r="E372" s="19" t="s">
        <v>31</v>
      </c>
      <c r="F372" s="18" t="s">
        <v>528</v>
      </c>
      <c r="G372" s="24" t="s">
        <v>106</v>
      </c>
    </row>
    <row r="373" spans="1:7" ht="50.1" customHeight="1" x14ac:dyDescent="0.25">
      <c r="A373" s="83"/>
      <c r="B373" s="37" t="s">
        <v>529</v>
      </c>
      <c r="C373" s="19" t="s">
        <v>519</v>
      </c>
      <c r="D373" s="19" t="s">
        <v>30</v>
      </c>
      <c r="E373" s="19" t="s">
        <v>31</v>
      </c>
      <c r="F373" s="18" t="s">
        <v>530</v>
      </c>
      <c r="G373" s="24" t="s">
        <v>106</v>
      </c>
    </row>
    <row r="374" spans="1:7" ht="50.1" customHeight="1" x14ac:dyDescent="0.25">
      <c r="A374" s="83"/>
      <c r="B374" s="37" t="s">
        <v>531</v>
      </c>
      <c r="C374" s="19" t="s">
        <v>519</v>
      </c>
      <c r="D374" s="19" t="s">
        <v>30</v>
      </c>
      <c r="E374" s="19" t="s">
        <v>31</v>
      </c>
      <c r="F374" s="18" t="s">
        <v>532</v>
      </c>
      <c r="G374" s="24" t="s">
        <v>106</v>
      </c>
    </row>
    <row r="375" spans="1:7" ht="50.1" customHeight="1" x14ac:dyDescent="0.25">
      <c r="A375" s="83"/>
      <c r="B375" s="37" t="s">
        <v>533</v>
      </c>
      <c r="C375" s="19" t="s">
        <v>519</v>
      </c>
      <c r="D375" s="19" t="s">
        <v>30</v>
      </c>
      <c r="E375" s="19" t="s">
        <v>31</v>
      </c>
      <c r="F375" s="18" t="s">
        <v>532</v>
      </c>
      <c r="G375" s="24" t="s">
        <v>106</v>
      </c>
    </row>
    <row r="376" spans="1:7" ht="50.1" customHeight="1" x14ac:dyDescent="0.25">
      <c r="A376" s="83"/>
      <c r="B376" s="37" t="s">
        <v>534</v>
      </c>
      <c r="C376" s="19" t="s">
        <v>519</v>
      </c>
      <c r="D376" s="19" t="s">
        <v>30</v>
      </c>
      <c r="E376" s="19" t="s">
        <v>31</v>
      </c>
      <c r="F376" s="18" t="s">
        <v>535</v>
      </c>
      <c r="G376" s="24" t="s">
        <v>106</v>
      </c>
    </row>
    <row r="377" spans="1:7" ht="50.1" customHeight="1" x14ac:dyDescent="0.25">
      <c r="A377" s="83"/>
      <c r="B377" s="37" t="s">
        <v>536</v>
      </c>
      <c r="C377" s="19" t="s">
        <v>519</v>
      </c>
      <c r="D377" s="19" t="s">
        <v>30</v>
      </c>
      <c r="E377" s="19" t="s">
        <v>31</v>
      </c>
      <c r="F377" s="18" t="s">
        <v>532</v>
      </c>
      <c r="G377" s="24" t="s">
        <v>106</v>
      </c>
    </row>
    <row r="378" spans="1:7" ht="50.1" customHeight="1" x14ac:dyDescent="0.25">
      <c r="A378" s="83"/>
      <c r="B378" s="37" t="s">
        <v>537</v>
      </c>
      <c r="C378" s="19" t="s">
        <v>519</v>
      </c>
      <c r="D378" s="19" t="s">
        <v>30</v>
      </c>
      <c r="E378" s="19" t="s">
        <v>50</v>
      </c>
      <c r="F378" s="18" t="s">
        <v>106</v>
      </c>
      <c r="G378" s="18" t="s">
        <v>538</v>
      </c>
    </row>
    <row r="379" spans="1:7" ht="50.1" customHeight="1" x14ac:dyDescent="0.25">
      <c r="A379" s="83"/>
      <c r="B379" s="37" t="s">
        <v>539</v>
      </c>
      <c r="C379" s="19" t="s">
        <v>519</v>
      </c>
      <c r="D379" s="19" t="s">
        <v>30</v>
      </c>
      <c r="E379" s="19" t="s">
        <v>31</v>
      </c>
      <c r="F379" s="18" t="s">
        <v>540</v>
      </c>
      <c r="G379" s="24" t="s">
        <v>106</v>
      </c>
    </row>
    <row r="380" spans="1:7" ht="50.1" customHeight="1" x14ac:dyDescent="0.25">
      <c r="A380" s="83"/>
      <c r="B380" s="37" t="s">
        <v>541</v>
      </c>
      <c r="C380" s="19" t="s">
        <v>519</v>
      </c>
      <c r="D380" s="19" t="s">
        <v>30</v>
      </c>
      <c r="E380" s="19" t="s">
        <v>50</v>
      </c>
      <c r="F380" s="24" t="s">
        <v>106</v>
      </c>
      <c r="G380" s="18" t="s">
        <v>259</v>
      </c>
    </row>
    <row r="381" spans="1:7" ht="50.1" customHeight="1" x14ac:dyDescent="0.25">
      <c r="A381" s="83"/>
      <c r="B381" s="37" t="s">
        <v>542</v>
      </c>
      <c r="C381" s="19" t="s">
        <v>519</v>
      </c>
      <c r="D381" s="19" t="s">
        <v>30</v>
      </c>
      <c r="E381" s="19" t="s">
        <v>41</v>
      </c>
      <c r="F381" s="18" t="s">
        <v>543</v>
      </c>
      <c r="G381" s="24" t="s">
        <v>106</v>
      </c>
    </row>
    <row r="382" spans="1:7" ht="50.1" customHeight="1" x14ac:dyDescent="0.25">
      <c r="A382" s="82" t="s">
        <v>590</v>
      </c>
      <c r="B382" s="24" t="s">
        <v>545</v>
      </c>
      <c r="C382" s="19" t="s">
        <v>546</v>
      </c>
      <c r="D382" s="19" t="s">
        <v>51</v>
      </c>
      <c r="E382" s="16" t="s">
        <v>31</v>
      </c>
      <c r="F382" s="29" t="s">
        <v>547</v>
      </c>
      <c r="G382" s="19" t="s">
        <v>43</v>
      </c>
    </row>
    <row r="383" spans="1:7" ht="50.1" customHeight="1" x14ac:dyDescent="0.25">
      <c r="A383" s="82"/>
      <c r="B383" s="24" t="s">
        <v>548</v>
      </c>
      <c r="C383" s="19" t="s">
        <v>546</v>
      </c>
      <c r="D383" s="19" t="s">
        <v>51</v>
      </c>
      <c r="E383" s="16" t="s">
        <v>41</v>
      </c>
      <c r="F383" s="19" t="s">
        <v>549</v>
      </c>
      <c r="G383" s="19" t="s">
        <v>43</v>
      </c>
    </row>
    <row r="384" spans="1:7" ht="50.1" customHeight="1" x14ac:dyDescent="0.25">
      <c r="A384" s="82"/>
      <c r="B384" s="24" t="s">
        <v>550</v>
      </c>
      <c r="C384" s="19" t="s">
        <v>546</v>
      </c>
      <c r="D384" s="19" t="s">
        <v>51</v>
      </c>
      <c r="E384" s="16" t="s">
        <v>41</v>
      </c>
      <c r="F384" s="19" t="s">
        <v>549</v>
      </c>
      <c r="G384" s="19" t="s">
        <v>43</v>
      </c>
    </row>
    <row r="385" spans="1:7" ht="50.1" customHeight="1" x14ac:dyDescent="0.25">
      <c r="A385" s="82"/>
      <c r="B385" s="24" t="s">
        <v>551</v>
      </c>
      <c r="C385" s="19" t="s">
        <v>546</v>
      </c>
      <c r="D385" s="19" t="s">
        <v>51</v>
      </c>
      <c r="E385" s="19" t="s">
        <v>285</v>
      </c>
      <c r="F385" s="19" t="s">
        <v>592</v>
      </c>
      <c r="G385" s="19" t="s">
        <v>591</v>
      </c>
    </row>
    <row r="386" spans="1:7" ht="50.1" customHeight="1" x14ac:dyDescent="0.25">
      <c r="A386" s="82"/>
      <c r="B386" s="24" t="s">
        <v>552</v>
      </c>
      <c r="C386" s="19" t="s">
        <v>546</v>
      </c>
      <c r="D386" s="19" t="s">
        <v>51</v>
      </c>
      <c r="E386" s="16" t="s">
        <v>41</v>
      </c>
      <c r="F386" s="19" t="s">
        <v>553</v>
      </c>
      <c r="G386" s="19" t="s">
        <v>43</v>
      </c>
    </row>
    <row r="387" spans="1:7" ht="50.1" customHeight="1" x14ac:dyDescent="0.25">
      <c r="A387" s="82"/>
      <c r="B387" s="24" t="s">
        <v>554</v>
      </c>
      <c r="C387" s="19" t="s">
        <v>546</v>
      </c>
      <c r="D387" s="19" t="s">
        <v>51</v>
      </c>
      <c r="E387" s="16" t="s">
        <v>555</v>
      </c>
      <c r="F387" s="19" t="s">
        <v>43</v>
      </c>
      <c r="G387" s="29" t="s">
        <v>556</v>
      </c>
    </row>
    <row r="388" spans="1:7" ht="50.1" customHeight="1" x14ac:dyDescent="0.25">
      <c r="A388" s="82"/>
      <c r="B388" s="24" t="s">
        <v>557</v>
      </c>
      <c r="C388" s="19" t="s">
        <v>546</v>
      </c>
      <c r="D388" s="19" t="s">
        <v>51</v>
      </c>
      <c r="E388" s="16" t="s">
        <v>31</v>
      </c>
      <c r="F388" s="19" t="s">
        <v>558</v>
      </c>
      <c r="G388" s="19" t="s">
        <v>43</v>
      </c>
    </row>
    <row r="389" spans="1:7" ht="50.1" customHeight="1" x14ac:dyDescent="0.25">
      <c r="A389" s="82"/>
      <c r="B389" s="24" t="s">
        <v>559</v>
      </c>
      <c r="C389" s="19" t="s">
        <v>546</v>
      </c>
      <c r="D389" s="19" t="s">
        <v>51</v>
      </c>
      <c r="E389" s="16" t="s">
        <v>555</v>
      </c>
      <c r="F389" s="19" t="s">
        <v>43</v>
      </c>
      <c r="G389" s="29" t="s">
        <v>560</v>
      </c>
    </row>
    <row r="390" spans="1:7" ht="50.1" customHeight="1" x14ac:dyDescent="0.25">
      <c r="A390" s="82"/>
      <c r="B390" s="24" t="s">
        <v>561</v>
      </c>
      <c r="C390" s="19" t="s">
        <v>546</v>
      </c>
      <c r="D390" s="19" t="s">
        <v>51</v>
      </c>
      <c r="E390" s="16" t="s">
        <v>41</v>
      </c>
      <c r="F390" s="18" t="s">
        <v>562</v>
      </c>
      <c r="G390" s="19" t="s">
        <v>43</v>
      </c>
    </row>
    <row r="391" spans="1:7" ht="50.1" customHeight="1" x14ac:dyDescent="0.25">
      <c r="A391" s="82"/>
      <c r="B391" s="24" t="s">
        <v>563</v>
      </c>
      <c r="C391" s="19" t="s">
        <v>546</v>
      </c>
      <c r="D391" s="19" t="s">
        <v>51</v>
      </c>
      <c r="E391" s="16" t="s">
        <v>285</v>
      </c>
      <c r="F391" s="19" t="s">
        <v>593</v>
      </c>
      <c r="G391" s="19" t="s">
        <v>564</v>
      </c>
    </row>
    <row r="392" spans="1:7" ht="50.1" customHeight="1" x14ac:dyDescent="0.25">
      <c r="A392" s="82"/>
      <c r="B392" s="24" t="s">
        <v>565</v>
      </c>
      <c r="C392" s="19" t="s">
        <v>546</v>
      </c>
      <c r="D392" s="19" t="s">
        <v>51</v>
      </c>
      <c r="E392" s="16" t="s">
        <v>31</v>
      </c>
      <c r="F392" s="19" t="s">
        <v>566</v>
      </c>
      <c r="G392" s="19" t="s">
        <v>43</v>
      </c>
    </row>
    <row r="393" spans="1:7" ht="50.1" customHeight="1" x14ac:dyDescent="0.25">
      <c r="A393" s="82"/>
      <c r="B393" s="24" t="s">
        <v>567</v>
      </c>
      <c r="C393" s="19" t="s">
        <v>546</v>
      </c>
      <c r="D393" s="19" t="s">
        <v>51</v>
      </c>
      <c r="E393" s="16" t="s">
        <v>50</v>
      </c>
      <c r="F393" s="19" t="s">
        <v>106</v>
      </c>
      <c r="G393" s="19" t="s">
        <v>264</v>
      </c>
    </row>
    <row r="394" spans="1:7" ht="50.1" customHeight="1" x14ac:dyDescent="0.25">
      <c r="A394" s="82"/>
      <c r="B394" s="24" t="s">
        <v>568</v>
      </c>
      <c r="C394" s="19" t="s">
        <v>546</v>
      </c>
      <c r="D394" s="19" t="s">
        <v>51</v>
      </c>
      <c r="E394" s="16" t="s">
        <v>41</v>
      </c>
      <c r="F394" s="19" t="s">
        <v>569</v>
      </c>
      <c r="G394" s="19" t="s">
        <v>43</v>
      </c>
    </row>
    <row r="395" spans="1:7" ht="50.1" customHeight="1" x14ac:dyDescent="0.25">
      <c r="A395" s="82"/>
      <c r="B395" s="38" t="s">
        <v>570</v>
      </c>
      <c r="C395" s="19" t="s">
        <v>546</v>
      </c>
      <c r="D395" s="19" t="s">
        <v>51</v>
      </c>
      <c r="E395" s="16" t="s">
        <v>41</v>
      </c>
      <c r="F395" s="19" t="s">
        <v>571</v>
      </c>
      <c r="G395" s="19" t="s">
        <v>43</v>
      </c>
    </row>
    <row r="396" spans="1:7" ht="50.1" customHeight="1" x14ac:dyDescent="0.25">
      <c r="A396" s="82"/>
      <c r="B396" s="24" t="s">
        <v>1092</v>
      </c>
      <c r="C396" s="19" t="s">
        <v>546</v>
      </c>
      <c r="D396" s="19" t="s">
        <v>51</v>
      </c>
      <c r="E396" s="16" t="s">
        <v>285</v>
      </c>
      <c r="F396" s="19" t="s">
        <v>595</v>
      </c>
      <c r="G396" s="19" t="s">
        <v>572</v>
      </c>
    </row>
    <row r="397" spans="1:7" ht="50.1" customHeight="1" x14ac:dyDescent="0.25">
      <c r="A397" s="82"/>
      <c r="B397" s="24" t="s">
        <v>573</v>
      </c>
      <c r="C397" s="19" t="s">
        <v>546</v>
      </c>
      <c r="D397" s="19" t="s">
        <v>51</v>
      </c>
      <c r="E397" s="16" t="s">
        <v>50</v>
      </c>
      <c r="F397" s="19" t="s">
        <v>43</v>
      </c>
      <c r="G397" s="19" t="s">
        <v>574</v>
      </c>
    </row>
    <row r="398" spans="1:7" ht="50.1" customHeight="1" x14ac:dyDescent="0.25">
      <c r="A398" s="82"/>
      <c r="B398" s="24" t="s">
        <v>575</v>
      </c>
      <c r="C398" s="19" t="s">
        <v>546</v>
      </c>
      <c r="D398" s="19" t="s">
        <v>51</v>
      </c>
      <c r="E398" s="16" t="s">
        <v>50</v>
      </c>
      <c r="F398" s="19" t="s">
        <v>43</v>
      </c>
      <c r="G398" s="19" t="s">
        <v>576</v>
      </c>
    </row>
    <row r="399" spans="1:7" ht="50.1" customHeight="1" x14ac:dyDescent="0.25">
      <c r="A399" s="82"/>
      <c r="B399" s="24" t="s">
        <v>577</v>
      </c>
      <c r="C399" s="19" t="s">
        <v>546</v>
      </c>
      <c r="D399" s="19" t="s">
        <v>51</v>
      </c>
      <c r="E399" s="16" t="s">
        <v>31</v>
      </c>
      <c r="F399" s="19" t="s">
        <v>578</v>
      </c>
      <c r="G399" s="19" t="s">
        <v>106</v>
      </c>
    </row>
    <row r="400" spans="1:7" ht="50.1" customHeight="1" x14ac:dyDescent="0.25">
      <c r="A400" s="82"/>
      <c r="B400" s="24" t="s">
        <v>579</v>
      </c>
      <c r="C400" s="19" t="s">
        <v>546</v>
      </c>
      <c r="D400" s="19" t="s">
        <v>51</v>
      </c>
      <c r="E400" s="16" t="s">
        <v>31</v>
      </c>
      <c r="F400" s="19" t="s">
        <v>580</v>
      </c>
      <c r="G400" s="19" t="s">
        <v>106</v>
      </c>
    </row>
    <row r="401" spans="1:7" ht="50.1" customHeight="1" x14ac:dyDescent="0.25">
      <c r="A401" s="82"/>
      <c r="B401" s="38" t="s">
        <v>581</v>
      </c>
      <c r="C401" s="19" t="s">
        <v>546</v>
      </c>
      <c r="D401" s="19" t="s">
        <v>51</v>
      </c>
      <c r="E401" s="16" t="s">
        <v>41</v>
      </c>
      <c r="F401" s="19" t="s">
        <v>582</v>
      </c>
      <c r="G401" s="19" t="s">
        <v>43</v>
      </c>
    </row>
    <row r="402" spans="1:7" ht="50.1" customHeight="1" x14ac:dyDescent="0.25">
      <c r="A402" s="82"/>
      <c r="B402" s="24" t="s">
        <v>583</v>
      </c>
      <c r="C402" s="19" t="s">
        <v>546</v>
      </c>
      <c r="D402" s="19" t="s">
        <v>51</v>
      </c>
      <c r="E402" s="16" t="s">
        <v>285</v>
      </c>
      <c r="F402" s="19" t="s">
        <v>594</v>
      </c>
      <c r="G402" s="19" t="s">
        <v>584</v>
      </c>
    </row>
    <row r="403" spans="1:7" ht="50.1" customHeight="1" x14ac:dyDescent="0.25">
      <c r="A403" s="82"/>
      <c r="B403" s="24" t="s">
        <v>585</v>
      </c>
      <c r="C403" s="19" t="s">
        <v>546</v>
      </c>
      <c r="D403" s="19" t="s">
        <v>51</v>
      </c>
      <c r="E403" s="16" t="s">
        <v>285</v>
      </c>
      <c r="F403" s="19" t="s">
        <v>594</v>
      </c>
      <c r="G403" s="19" t="s">
        <v>584</v>
      </c>
    </row>
    <row r="404" spans="1:7" ht="50.1" customHeight="1" x14ac:dyDescent="0.25">
      <c r="A404" s="82"/>
      <c r="B404" s="24" t="s">
        <v>586</v>
      </c>
      <c r="C404" s="19" t="s">
        <v>546</v>
      </c>
      <c r="D404" s="19" t="s">
        <v>51</v>
      </c>
      <c r="E404" s="16" t="s">
        <v>50</v>
      </c>
      <c r="F404" s="19" t="s">
        <v>106</v>
      </c>
      <c r="G404" s="19" t="s">
        <v>420</v>
      </c>
    </row>
    <row r="405" spans="1:7" ht="50.1" customHeight="1" x14ac:dyDescent="0.25">
      <c r="A405" s="82"/>
      <c r="B405" s="24" t="s">
        <v>587</v>
      </c>
      <c r="C405" s="19" t="s">
        <v>546</v>
      </c>
      <c r="D405" s="19" t="s">
        <v>51</v>
      </c>
      <c r="E405" s="16" t="s">
        <v>103</v>
      </c>
      <c r="F405" s="19" t="s">
        <v>106</v>
      </c>
      <c r="G405" s="19" t="s">
        <v>588</v>
      </c>
    </row>
    <row r="406" spans="1:7" ht="50.1" customHeight="1" x14ac:dyDescent="0.25">
      <c r="A406" s="82"/>
      <c r="B406" s="39" t="s">
        <v>589</v>
      </c>
      <c r="C406" s="19" t="s">
        <v>546</v>
      </c>
      <c r="D406" s="19" t="s">
        <v>51</v>
      </c>
      <c r="E406" s="16" t="s">
        <v>50</v>
      </c>
      <c r="F406" s="19" t="s">
        <v>43</v>
      </c>
      <c r="G406" s="19" t="s">
        <v>576</v>
      </c>
    </row>
    <row r="407" spans="1:7" ht="50.1" customHeight="1" x14ac:dyDescent="0.25">
      <c r="A407" s="82" t="s">
        <v>596</v>
      </c>
      <c r="B407" s="19" t="s">
        <v>597</v>
      </c>
      <c r="C407" s="19" t="s">
        <v>354</v>
      </c>
      <c r="D407" s="19" t="s">
        <v>30</v>
      </c>
      <c r="E407" s="19" t="s">
        <v>31</v>
      </c>
      <c r="F407" s="19" t="s">
        <v>598</v>
      </c>
      <c r="G407" s="19" t="s">
        <v>106</v>
      </c>
    </row>
    <row r="408" spans="1:7" ht="50.1" customHeight="1" x14ac:dyDescent="0.25">
      <c r="A408" s="82"/>
      <c r="B408" s="19" t="s">
        <v>599</v>
      </c>
      <c r="C408" s="19" t="s">
        <v>354</v>
      </c>
      <c r="D408" s="19" t="s">
        <v>30</v>
      </c>
      <c r="E408" s="19" t="s">
        <v>31</v>
      </c>
      <c r="F408" s="18" t="s">
        <v>600</v>
      </c>
      <c r="G408" s="19" t="s">
        <v>106</v>
      </c>
    </row>
    <row r="409" spans="1:7" ht="50.1" customHeight="1" x14ac:dyDescent="0.25">
      <c r="A409" s="82"/>
      <c r="B409" s="19" t="s">
        <v>601</v>
      </c>
      <c r="C409" s="19" t="s">
        <v>354</v>
      </c>
      <c r="D409" s="19" t="s">
        <v>30</v>
      </c>
      <c r="E409" s="19" t="s">
        <v>31</v>
      </c>
      <c r="F409" s="18" t="s">
        <v>602</v>
      </c>
      <c r="G409" s="19" t="s">
        <v>106</v>
      </c>
    </row>
    <row r="410" spans="1:7" ht="50.1" customHeight="1" x14ac:dyDescent="0.25">
      <c r="A410" s="82"/>
      <c r="B410" s="24" t="s">
        <v>603</v>
      </c>
      <c r="C410" s="19" t="s">
        <v>354</v>
      </c>
      <c r="D410" s="19" t="s">
        <v>30</v>
      </c>
      <c r="E410" s="19" t="s">
        <v>271</v>
      </c>
      <c r="F410" s="18" t="s">
        <v>263</v>
      </c>
      <c r="G410" s="24" t="s">
        <v>604</v>
      </c>
    </row>
    <row r="411" spans="1:7" ht="50.1" customHeight="1" x14ac:dyDescent="0.25">
      <c r="A411" s="82"/>
      <c r="B411" s="24" t="s">
        <v>605</v>
      </c>
      <c r="C411" s="19" t="s">
        <v>354</v>
      </c>
      <c r="D411" s="19" t="s">
        <v>30</v>
      </c>
      <c r="E411" s="19" t="s">
        <v>31</v>
      </c>
      <c r="F411" s="18" t="s">
        <v>606</v>
      </c>
      <c r="G411" s="19" t="s">
        <v>106</v>
      </c>
    </row>
    <row r="412" spans="1:7" ht="50.1" customHeight="1" x14ac:dyDescent="0.25">
      <c r="A412" s="82"/>
      <c r="B412" s="24" t="s">
        <v>607</v>
      </c>
      <c r="C412" s="19" t="s">
        <v>354</v>
      </c>
      <c r="D412" s="19" t="s">
        <v>30</v>
      </c>
      <c r="E412" s="19" t="s">
        <v>271</v>
      </c>
      <c r="F412" s="18" t="s">
        <v>263</v>
      </c>
      <c r="G412" s="24" t="s">
        <v>608</v>
      </c>
    </row>
    <row r="413" spans="1:7" ht="50.1" customHeight="1" x14ac:dyDescent="0.25">
      <c r="A413" s="82"/>
      <c r="B413" s="24" t="s">
        <v>609</v>
      </c>
      <c r="C413" s="19" t="s">
        <v>354</v>
      </c>
      <c r="D413" s="19" t="s">
        <v>30</v>
      </c>
      <c r="E413" s="19" t="s">
        <v>31</v>
      </c>
      <c r="F413" s="18" t="s">
        <v>602</v>
      </c>
      <c r="G413" s="19" t="s">
        <v>106</v>
      </c>
    </row>
    <row r="414" spans="1:7" ht="50.1" customHeight="1" x14ac:dyDescent="0.25">
      <c r="A414" s="82"/>
      <c r="B414" s="24" t="s">
        <v>610</v>
      </c>
      <c r="C414" s="19" t="s">
        <v>354</v>
      </c>
      <c r="D414" s="19" t="s">
        <v>30</v>
      </c>
      <c r="E414" s="19" t="s">
        <v>271</v>
      </c>
      <c r="F414" s="18" t="s">
        <v>263</v>
      </c>
      <c r="G414" s="24" t="s">
        <v>608</v>
      </c>
    </row>
    <row r="415" spans="1:7" ht="50.1" customHeight="1" x14ac:dyDescent="0.25">
      <c r="A415" s="82"/>
      <c r="B415" s="24" t="s">
        <v>611</v>
      </c>
      <c r="C415" s="19" t="s">
        <v>354</v>
      </c>
      <c r="D415" s="19" t="s">
        <v>30</v>
      </c>
      <c r="E415" s="19" t="s">
        <v>41</v>
      </c>
      <c r="F415" s="18" t="s">
        <v>612</v>
      </c>
      <c r="G415" s="19" t="s">
        <v>106</v>
      </c>
    </row>
    <row r="416" spans="1:7" ht="50.1" customHeight="1" x14ac:dyDescent="0.25">
      <c r="A416" s="82"/>
      <c r="B416" s="24" t="s">
        <v>613</v>
      </c>
      <c r="C416" s="19" t="s">
        <v>354</v>
      </c>
      <c r="D416" s="19" t="s">
        <v>30</v>
      </c>
      <c r="E416" s="19" t="s">
        <v>31</v>
      </c>
      <c r="F416" s="18" t="s">
        <v>606</v>
      </c>
      <c r="G416" s="19" t="s">
        <v>106</v>
      </c>
    </row>
    <row r="417" spans="1:7" ht="50.1" customHeight="1" x14ac:dyDescent="0.25">
      <c r="A417" s="82"/>
      <c r="B417" s="24" t="s">
        <v>614</v>
      </c>
      <c r="C417" s="19" t="s">
        <v>354</v>
      </c>
      <c r="D417" s="19" t="s">
        <v>30</v>
      </c>
      <c r="E417" s="19" t="s">
        <v>285</v>
      </c>
      <c r="F417" s="18" t="s">
        <v>615</v>
      </c>
      <c r="G417" s="24" t="s">
        <v>616</v>
      </c>
    </row>
    <row r="418" spans="1:7" ht="50.1" customHeight="1" x14ac:dyDescent="0.25">
      <c r="A418" s="82"/>
      <c r="B418" s="24" t="s">
        <v>617</v>
      </c>
      <c r="C418" s="19" t="s">
        <v>354</v>
      </c>
      <c r="D418" s="19" t="s">
        <v>30</v>
      </c>
      <c r="E418" s="19" t="s">
        <v>31</v>
      </c>
      <c r="F418" s="19" t="s">
        <v>598</v>
      </c>
      <c r="G418" s="19" t="s">
        <v>106</v>
      </c>
    </row>
    <row r="419" spans="1:7" ht="50.1" customHeight="1" x14ac:dyDescent="0.25">
      <c r="A419" s="82"/>
      <c r="B419" s="24" t="s">
        <v>618</v>
      </c>
      <c r="C419" s="19" t="s">
        <v>354</v>
      </c>
      <c r="D419" s="19" t="s">
        <v>30</v>
      </c>
      <c r="E419" s="19" t="s">
        <v>41</v>
      </c>
      <c r="F419" s="18" t="s">
        <v>619</v>
      </c>
      <c r="G419" s="19" t="s">
        <v>106</v>
      </c>
    </row>
    <row r="420" spans="1:7" ht="50.1" customHeight="1" x14ac:dyDescent="0.25">
      <c r="A420" s="82"/>
      <c r="B420" s="24" t="s">
        <v>620</v>
      </c>
      <c r="C420" s="19" t="s">
        <v>354</v>
      </c>
      <c r="D420" s="19" t="s">
        <v>30</v>
      </c>
      <c r="E420" s="19" t="s">
        <v>271</v>
      </c>
      <c r="F420" s="18" t="s">
        <v>263</v>
      </c>
      <c r="G420" s="24" t="s">
        <v>604</v>
      </c>
    </row>
    <row r="421" spans="1:7" ht="50.1" customHeight="1" x14ac:dyDescent="0.25">
      <c r="A421" s="82"/>
      <c r="B421" s="24" t="s">
        <v>621</v>
      </c>
      <c r="C421" s="19" t="s">
        <v>354</v>
      </c>
      <c r="D421" s="19" t="s">
        <v>30</v>
      </c>
      <c r="E421" s="19" t="s">
        <v>31</v>
      </c>
      <c r="F421" s="18" t="s">
        <v>622</v>
      </c>
      <c r="G421" s="19" t="s">
        <v>106</v>
      </c>
    </row>
    <row r="422" spans="1:7" ht="50.1" customHeight="1" x14ac:dyDescent="0.25">
      <c r="A422" s="82"/>
      <c r="B422" s="24" t="s">
        <v>623</v>
      </c>
      <c r="C422" s="19" t="s">
        <v>354</v>
      </c>
      <c r="D422" s="19" t="s">
        <v>30</v>
      </c>
      <c r="E422" s="19" t="s">
        <v>271</v>
      </c>
      <c r="F422" s="18" t="s">
        <v>263</v>
      </c>
      <c r="G422" s="24" t="s">
        <v>624</v>
      </c>
    </row>
    <row r="423" spans="1:7" ht="50.1" customHeight="1" x14ac:dyDescent="0.25">
      <c r="A423" s="82"/>
      <c r="B423" s="24" t="s">
        <v>625</v>
      </c>
      <c r="C423" s="19" t="s">
        <v>354</v>
      </c>
      <c r="D423" s="19" t="s">
        <v>30</v>
      </c>
      <c r="E423" s="19" t="s">
        <v>31</v>
      </c>
      <c r="F423" s="18" t="s">
        <v>606</v>
      </c>
      <c r="G423" s="19" t="s">
        <v>106</v>
      </c>
    </row>
    <row r="424" spans="1:7" ht="50.1" customHeight="1" x14ac:dyDescent="0.25">
      <c r="A424" s="82"/>
      <c r="B424" s="24" t="s">
        <v>626</v>
      </c>
      <c r="C424" s="19" t="s">
        <v>354</v>
      </c>
      <c r="D424" s="19" t="s">
        <v>30</v>
      </c>
      <c r="E424" s="19" t="s">
        <v>41</v>
      </c>
      <c r="F424" s="18" t="s">
        <v>627</v>
      </c>
      <c r="G424" s="19" t="s">
        <v>106</v>
      </c>
    </row>
    <row r="425" spans="1:7" ht="50.1" customHeight="1" x14ac:dyDescent="0.25">
      <c r="A425" s="82"/>
      <c r="B425" s="24" t="s">
        <v>628</v>
      </c>
      <c r="C425" s="19" t="s">
        <v>354</v>
      </c>
      <c r="D425" s="19" t="s">
        <v>30</v>
      </c>
      <c r="E425" s="19" t="s">
        <v>31</v>
      </c>
      <c r="F425" s="18" t="s">
        <v>600</v>
      </c>
      <c r="G425" s="19" t="s">
        <v>106</v>
      </c>
    </row>
    <row r="426" spans="1:7" ht="50.1" customHeight="1" x14ac:dyDescent="0.25">
      <c r="A426" s="82"/>
      <c r="B426" s="24" t="s">
        <v>629</v>
      </c>
      <c r="C426" s="19" t="s">
        <v>354</v>
      </c>
      <c r="D426" s="19" t="s">
        <v>30</v>
      </c>
      <c r="E426" s="19" t="s">
        <v>285</v>
      </c>
      <c r="F426" s="18" t="s">
        <v>638</v>
      </c>
      <c r="G426" s="24" t="s">
        <v>342</v>
      </c>
    </row>
    <row r="427" spans="1:7" ht="50.1" customHeight="1" x14ac:dyDescent="0.25">
      <c r="A427" s="82"/>
      <c r="B427" s="24" t="s">
        <v>630</v>
      </c>
      <c r="C427" s="19" t="s">
        <v>354</v>
      </c>
      <c r="D427" s="19" t="s">
        <v>30</v>
      </c>
      <c r="E427" s="19" t="s">
        <v>41</v>
      </c>
      <c r="F427" s="18" t="s">
        <v>631</v>
      </c>
      <c r="G427" s="19" t="s">
        <v>106</v>
      </c>
    </row>
    <row r="428" spans="1:7" ht="50.1" customHeight="1" x14ac:dyDescent="0.25">
      <c r="A428" s="82"/>
      <c r="B428" s="24" t="s">
        <v>632</v>
      </c>
      <c r="C428" s="19" t="s">
        <v>354</v>
      </c>
      <c r="D428" s="19" t="s">
        <v>30</v>
      </c>
      <c r="E428" s="19" t="s">
        <v>31</v>
      </c>
      <c r="F428" s="18" t="s">
        <v>602</v>
      </c>
      <c r="G428" s="19" t="s">
        <v>106</v>
      </c>
    </row>
    <row r="429" spans="1:7" ht="50.1" customHeight="1" x14ac:dyDescent="0.25">
      <c r="A429" s="82"/>
      <c r="B429" s="24" t="s">
        <v>633</v>
      </c>
      <c r="C429" s="19" t="s">
        <v>354</v>
      </c>
      <c r="D429" s="19" t="s">
        <v>30</v>
      </c>
      <c r="E429" s="19" t="s">
        <v>41</v>
      </c>
      <c r="F429" s="18" t="s">
        <v>619</v>
      </c>
      <c r="G429" s="19" t="s">
        <v>106</v>
      </c>
    </row>
    <row r="430" spans="1:7" ht="50.1" customHeight="1" x14ac:dyDescent="0.25">
      <c r="A430" s="82"/>
      <c r="B430" s="24" t="s">
        <v>634</v>
      </c>
      <c r="C430" s="19" t="s">
        <v>354</v>
      </c>
      <c r="D430" s="24" t="s">
        <v>14</v>
      </c>
      <c r="E430" s="19" t="s">
        <v>271</v>
      </c>
      <c r="F430" s="18" t="s">
        <v>263</v>
      </c>
      <c r="G430" s="18" t="s">
        <v>635</v>
      </c>
    </row>
    <row r="431" spans="1:7" ht="50.1" customHeight="1" x14ac:dyDescent="0.25">
      <c r="A431" s="82"/>
      <c r="B431" s="24" t="s">
        <v>636</v>
      </c>
      <c r="C431" s="19" t="s">
        <v>354</v>
      </c>
      <c r="D431" s="24" t="s">
        <v>14</v>
      </c>
      <c r="E431" s="19" t="s">
        <v>271</v>
      </c>
      <c r="F431" s="18" t="s">
        <v>263</v>
      </c>
      <c r="G431" s="18" t="s">
        <v>637</v>
      </c>
    </row>
    <row r="432" spans="1:7" ht="94.5" x14ac:dyDescent="0.25">
      <c r="A432" s="82" t="s">
        <v>723</v>
      </c>
      <c r="B432" s="18" t="s">
        <v>639</v>
      </c>
      <c r="C432" s="19" t="s">
        <v>722</v>
      </c>
      <c r="D432" s="19" t="s">
        <v>30</v>
      </c>
      <c r="E432" s="16" t="s">
        <v>41</v>
      </c>
      <c r="F432" s="29" t="s">
        <v>725</v>
      </c>
      <c r="G432" s="19" t="s">
        <v>43</v>
      </c>
    </row>
    <row r="433" spans="1:7" ht="47.25" x14ac:dyDescent="0.25">
      <c r="A433" s="82"/>
      <c r="B433" s="18" t="s">
        <v>640</v>
      </c>
      <c r="C433" s="19" t="s">
        <v>722</v>
      </c>
      <c r="D433" s="19" t="s">
        <v>30</v>
      </c>
      <c r="E433" s="16" t="s">
        <v>555</v>
      </c>
      <c r="F433" s="19" t="s">
        <v>641</v>
      </c>
      <c r="G433" s="19" t="s">
        <v>43</v>
      </c>
    </row>
    <row r="434" spans="1:7" ht="94.5" x14ac:dyDescent="0.25">
      <c r="A434" s="82"/>
      <c r="B434" s="18" t="s">
        <v>642</v>
      </c>
      <c r="C434" s="19" t="s">
        <v>722</v>
      </c>
      <c r="D434" s="19" t="s">
        <v>30</v>
      </c>
      <c r="E434" s="16" t="s">
        <v>41</v>
      </c>
      <c r="F434" s="19" t="s">
        <v>643</v>
      </c>
      <c r="G434" s="19" t="s">
        <v>43</v>
      </c>
    </row>
    <row r="435" spans="1:7" ht="94.5" x14ac:dyDescent="0.25">
      <c r="A435" s="82"/>
      <c r="B435" s="18" t="s">
        <v>644</v>
      </c>
      <c r="C435" s="19" t="s">
        <v>722</v>
      </c>
      <c r="D435" s="19" t="s">
        <v>30</v>
      </c>
      <c r="E435" s="16" t="s">
        <v>41</v>
      </c>
      <c r="F435" s="19" t="s">
        <v>726</v>
      </c>
      <c r="G435" s="19" t="s">
        <v>43</v>
      </c>
    </row>
    <row r="436" spans="1:7" ht="47.25" x14ac:dyDescent="0.25">
      <c r="A436" s="82"/>
      <c r="B436" s="18" t="s">
        <v>645</v>
      </c>
      <c r="C436" s="19" t="s">
        <v>722</v>
      </c>
      <c r="D436" s="19" t="s">
        <v>30</v>
      </c>
      <c r="E436" s="16" t="s">
        <v>271</v>
      </c>
      <c r="F436" s="19" t="s">
        <v>43</v>
      </c>
      <c r="G436" s="19" t="s">
        <v>646</v>
      </c>
    </row>
    <row r="437" spans="1:7" ht="94.5" x14ac:dyDescent="0.25">
      <c r="A437" s="82"/>
      <c r="B437" s="18" t="s">
        <v>647</v>
      </c>
      <c r="C437" s="19" t="s">
        <v>722</v>
      </c>
      <c r="D437" s="19" t="s">
        <v>30</v>
      </c>
      <c r="E437" s="16" t="s">
        <v>41</v>
      </c>
      <c r="F437" s="19" t="s">
        <v>648</v>
      </c>
      <c r="G437" s="19" t="s">
        <v>43</v>
      </c>
    </row>
    <row r="438" spans="1:7" ht="47.25" x14ac:dyDescent="0.25">
      <c r="A438" s="82"/>
      <c r="B438" s="18" t="s">
        <v>649</v>
      </c>
      <c r="C438" s="19" t="s">
        <v>722</v>
      </c>
      <c r="D438" s="19" t="s">
        <v>30</v>
      </c>
      <c r="E438" s="16" t="s">
        <v>555</v>
      </c>
      <c r="F438" s="19" t="s">
        <v>43</v>
      </c>
      <c r="G438" s="19" t="s">
        <v>650</v>
      </c>
    </row>
    <row r="439" spans="1:7" ht="94.5" x14ac:dyDescent="0.25">
      <c r="A439" s="82"/>
      <c r="B439" s="18" t="s">
        <v>651</v>
      </c>
      <c r="C439" s="19" t="s">
        <v>722</v>
      </c>
      <c r="D439" s="19" t="s">
        <v>30</v>
      </c>
      <c r="E439" s="16" t="s">
        <v>41</v>
      </c>
      <c r="F439" s="19" t="s">
        <v>643</v>
      </c>
      <c r="G439" s="19" t="s">
        <v>43</v>
      </c>
    </row>
    <row r="440" spans="1:7" ht="94.5" x14ac:dyDescent="0.25">
      <c r="A440" s="82"/>
      <c r="B440" s="18" t="s">
        <v>652</v>
      </c>
      <c r="C440" s="19" t="s">
        <v>722</v>
      </c>
      <c r="D440" s="19" t="s">
        <v>30</v>
      </c>
      <c r="E440" s="16" t="s">
        <v>41</v>
      </c>
      <c r="F440" s="18" t="s">
        <v>653</v>
      </c>
      <c r="G440" s="19" t="s">
        <v>43</v>
      </c>
    </row>
    <row r="441" spans="1:7" ht="47.25" x14ac:dyDescent="0.25">
      <c r="A441" s="82"/>
      <c r="B441" s="18" t="s">
        <v>654</v>
      </c>
      <c r="C441" s="19" t="s">
        <v>722</v>
      </c>
      <c r="D441" s="19" t="s">
        <v>30</v>
      </c>
      <c r="E441" s="16" t="s">
        <v>555</v>
      </c>
      <c r="F441" s="19" t="s">
        <v>43</v>
      </c>
      <c r="G441" s="19" t="s">
        <v>655</v>
      </c>
    </row>
    <row r="442" spans="1:7" ht="94.5" x14ac:dyDescent="0.25">
      <c r="A442" s="82"/>
      <c r="B442" s="18" t="s">
        <v>656</v>
      </c>
      <c r="C442" s="19" t="s">
        <v>722</v>
      </c>
      <c r="D442" s="19" t="s">
        <v>30</v>
      </c>
      <c r="E442" s="16" t="s">
        <v>31</v>
      </c>
      <c r="F442" s="19" t="s">
        <v>657</v>
      </c>
      <c r="G442" s="19" t="s">
        <v>43</v>
      </c>
    </row>
    <row r="443" spans="1:7" ht="94.5" x14ac:dyDescent="0.25">
      <c r="A443" s="82"/>
      <c r="B443" s="18" t="s">
        <v>658</v>
      </c>
      <c r="C443" s="19" t="s">
        <v>722</v>
      </c>
      <c r="D443" s="19" t="s">
        <v>30</v>
      </c>
      <c r="E443" s="16" t="s">
        <v>41</v>
      </c>
      <c r="F443" s="19" t="s">
        <v>659</v>
      </c>
      <c r="G443" s="19" t="s">
        <v>43</v>
      </c>
    </row>
    <row r="444" spans="1:7" ht="94.5" x14ac:dyDescent="0.25">
      <c r="A444" s="82"/>
      <c r="B444" s="18" t="s">
        <v>660</v>
      </c>
      <c r="C444" s="19" t="s">
        <v>722</v>
      </c>
      <c r="D444" s="19" t="s">
        <v>30</v>
      </c>
      <c r="E444" s="16" t="s">
        <v>31</v>
      </c>
      <c r="F444" s="19" t="s">
        <v>661</v>
      </c>
      <c r="G444" s="19" t="s">
        <v>43</v>
      </c>
    </row>
    <row r="445" spans="1:7" ht="94.5" x14ac:dyDescent="0.25">
      <c r="A445" s="82"/>
      <c r="B445" s="18" t="s">
        <v>662</v>
      </c>
      <c r="C445" s="19" t="s">
        <v>722</v>
      </c>
      <c r="D445" s="19" t="s">
        <v>30</v>
      </c>
      <c r="E445" s="16" t="s">
        <v>41</v>
      </c>
      <c r="F445" s="19" t="s">
        <v>728</v>
      </c>
      <c r="G445" s="19" t="s">
        <v>43</v>
      </c>
    </row>
    <row r="446" spans="1:7" ht="47.25" x14ac:dyDescent="0.25">
      <c r="A446" s="82"/>
      <c r="B446" s="18" t="s">
        <v>663</v>
      </c>
      <c r="C446" s="19" t="s">
        <v>722</v>
      </c>
      <c r="D446" s="19" t="s">
        <v>30</v>
      </c>
      <c r="E446" s="16" t="s">
        <v>50</v>
      </c>
      <c r="F446" s="19" t="s">
        <v>43</v>
      </c>
      <c r="G446" s="19" t="s">
        <v>664</v>
      </c>
    </row>
    <row r="447" spans="1:7" ht="94.5" x14ac:dyDescent="0.25">
      <c r="A447" s="82"/>
      <c r="B447" s="18" t="s">
        <v>665</v>
      </c>
      <c r="C447" s="19" t="s">
        <v>722</v>
      </c>
      <c r="D447" s="19" t="s">
        <v>30</v>
      </c>
      <c r="E447" s="16" t="s">
        <v>41</v>
      </c>
      <c r="F447" s="19" t="s">
        <v>727</v>
      </c>
      <c r="G447" s="19" t="s">
        <v>106</v>
      </c>
    </row>
    <row r="448" spans="1:7" ht="47.25" x14ac:dyDescent="0.25">
      <c r="A448" s="82"/>
      <c r="B448" s="18" t="s">
        <v>666</v>
      </c>
      <c r="C448" s="19" t="s">
        <v>722</v>
      </c>
      <c r="D448" s="19" t="s">
        <v>30</v>
      </c>
      <c r="E448" s="16" t="s">
        <v>555</v>
      </c>
      <c r="F448" s="19" t="s">
        <v>43</v>
      </c>
      <c r="G448" s="19" t="s">
        <v>667</v>
      </c>
    </row>
    <row r="449" spans="1:7" ht="47.25" x14ac:dyDescent="0.25">
      <c r="A449" s="82"/>
      <c r="B449" s="18" t="s">
        <v>668</v>
      </c>
      <c r="C449" s="19" t="s">
        <v>722</v>
      </c>
      <c r="D449" s="19" t="s">
        <v>30</v>
      </c>
      <c r="E449" s="16" t="s">
        <v>555</v>
      </c>
      <c r="F449" s="19" t="s">
        <v>43</v>
      </c>
      <c r="G449" s="19" t="s">
        <v>52</v>
      </c>
    </row>
    <row r="450" spans="1:7" ht="94.5" x14ac:dyDescent="0.25">
      <c r="A450" s="82"/>
      <c r="B450" s="18" t="s">
        <v>669</v>
      </c>
      <c r="C450" s="19" t="s">
        <v>722</v>
      </c>
      <c r="D450" s="19" t="s">
        <v>30</v>
      </c>
      <c r="E450" s="16" t="s">
        <v>41</v>
      </c>
      <c r="F450" s="19" t="s">
        <v>727</v>
      </c>
      <c r="G450" s="19" t="s">
        <v>106</v>
      </c>
    </row>
    <row r="451" spans="1:7" ht="94.5" x14ac:dyDescent="0.25">
      <c r="A451" s="82"/>
      <c r="B451" s="18" t="s">
        <v>670</v>
      </c>
      <c r="C451" s="19" t="s">
        <v>722</v>
      </c>
      <c r="D451" s="19" t="s">
        <v>30</v>
      </c>
      <c r="E451" s="16" t="s">
        <v>41</v>
      </c>
      <c r="F451" s="19" t="s">
        <v>643</v>
      </c>
      <c r="G451" s="19" t="s">
        <v>43</v>
      </c>
    </row>
    <row r="452" spans="1:7" ht="94.5" x14ac:dyDescent="0.25">
      <c r="A452" s="82"/>
      <c r="B452" s="18" t="s">
        <v>671</v>
      </c>
      <c r="C452" s="19" t="s">
        <v>722</v>
      </c>
      <c r="D452" s="19" t="s">
        <v>30</v>
      </c>
      <c r="E452" s="16" t="s">
        <v>41</v>
      </c>
      <c r="F452" s="19" t="s">
        <v>729</v>
      </c>
      <c r="G452" s="19" t="s">
        <v>43</v>
      </c>
    </row>
    <row r="453" spans="1:7" ht="47.25" x14ac:dyDescent="0.25">
      <c r="A453" s="82"/>
      <c r="B453" s="18" t="s">
        <v>672</v>
      </c>
      <c r="C453" s="19" t="s">
        <v>722</v>
      </c>
      <c r="D453" s="19" t="s">
        <v>30</v>
      </c>
      <c r="E453" s="16" t="s">
        <v>55</v>
      </c>
      <c r="F453" s="19" t="s">
        <v>673</v>
      </c>
      <c r="G453" s="19" t="s">
        <v>43</v>
      </c>
    </row>
    <row r="454" spans="1:7" ht="47.25" x14ac:dyDescent="0.25">
      <c r="A454" s="82"/>
      <c r="B454" s="18" t="s">
        <v>674</v>
      </c>
      <c r="C454" s="19" t="s">
        <v>722</v>
      </c>
      <c r="D454" s="19" t="s">
        <v>30</v>
      </c>
      <c r="E454" s="16" t="s">
        <v>55</v>
      </c>
      <c r="F454" s="19" t="s">
        <v>675</v>
      </c>
      <c r="G454" s="19" t="s">
        <v>43</v>
      </c>
    </row>
    <row r="455" spans="1:7" ht="94.5" x14ac:dyDescent="0.25">
      <c r="A455" s="82"/>
      <c r="B455" s="18" t="s">
        <v>676</v>
      </c>
      <c r="C455" s="19" t="s">
        <v>722</v>
      </c>
      <c r="D455" s="19" t="s">
        <v>30</v>
      </c>
      <c r="E455" s="16" t="s">
        <v>41</v>
      </c>
      <c r="F455" s="19" t="s">
        <v>730</v>
      </c>
      <c r="G455" s="19" t="s">
        <v>43</v>
      </c>
    </row>
    <row r="456" spans="1:7" ht="94.5" x14ac:dyDescent="0.25">
      <c r="A456" s="82"/>
      <c r="B456" s="18" t="s">
        <v>677</v>
      </c>
      <c r="C456" s="19" t="s">
        <v>722</v>
      </c>
      <c r="D456" s="19" t="s">
        <v>30</v>
      </c>
      <c r="E456" s="16" t="s">
        <v>31</v>
      </c>
      <c r="F456" s="19" t="s">
        <v>678</v>
      </c>
      <c r="G456" s="19" t="s">
        <v>43</v>
      </c>
    </row>
    <row r="457" spans="1:7" ht="94.5" x14ac:dyDescent="0.25">
      <c r="A457" s="82" t="s">
        <v>724</v>
      </c>
      <c r="B457" s="18" t="s">
        <v>679</v>
      </c>
      <c r="C457" s="19" t="s">
        <v>722</v>
      </c>
      <c r="D457" s="19" t="s">
        <v>51</v>
      </c>
      <c r="E457" s="16" t="s">
        <v>41</v>
      </c>
      <c r="F457" s="19" t="s">
        <v>731</v>
      </c>
      <c r="G457" s="19" t="s">
        <v>106</v>
      </c>
    </row>
    <row r="458" spans="1:7" ht="94.5" x14ac:dyDescent="0.25">
      <c r="A458" s="82"/>
      <c r="B458" s="18" t="s">
        <v>680</v>
      </c>
      <c r="C458" s="19" t="s">
        <v>722</v>
      </c>
      <c r="D458" s="19" t="s">
        <v>51</v>
      </c>
      <c r="E458" s="16" t="s">
        <v>31</v>
      </c>
      <c r="F458" s="19" t="s">
        <v>681</v>
      </c>
      <c r="G458" s="19" t="s">
        <v>43</v>
      </c>
    </row>
    <row r="459" spans="1:7" ht="110.25" x14ac:dyDescent="0.25">
      <c r="A459" s="82"/>
      <c r="B459" s="18" t="s">
        <v>682</v>
      </c>
      <c r="C459" s="19" t="s">
        <v>722</v>
      </c>
      <c r="D459" s="19" t="s">
        <v>51</v>
      </c>
      <c r="E459" s="16" t="s">
        <v>31</v>
      </c>
      <c r="F459" s="19" t="s">
        <v>683</v>
      </c>
      <c r="G459" s="19" t="s">
        <v>43</v>
      </c>
    </row>
    <row r="460" spans="1:7" ht="94.5" x14ac:dyDescent="0.25">
      <c r="A460" s="82"/>
      <c r="B460" s="40" t="s">
        <v>684</v>
      </c>
      <c r="C460" s="19" t="s">
        <v>722</v>
      </c>
      <c r="D460" s="19" t="s">
        <v>51</v>
      </c>
      <c r="E460" s="16" t="s">
        <v>31</v>
      </c>
      <c r="F460" s="19" t="s">
        <v>685</v>
      </c>
      <c r="G460" s="19" t="s">
        <v>43</v>
      </c>
    </row>
    <row r="461" spans="1:7" ht="94.5" x14ac:dyDescent="0.25">
      <c r="A461" s="82"/>
      <c r="B461" s="40" t="s">
        <v>686</v>
      </c>
      <c r="C461" s="19" t="s">
        <v>722</v>
      </c>
      <c r="D461" s="19" t="s">
        <v>51</v>
      </c>
      <c r="E461" s="16" t="s">
        <v>31</v>
      </c>
      <c r="F461" s="19" t="s">
        <v>687</v>
      </c>
      <c r="G461" s="19" t="s">
        <v>43</v>
      </c>
    </row>
    <row r="462" spans="1:7" ht="47.25" x14ac:dyDescent="0.25">
      <c r="A462" s="82"/>
      <c r="B462" s="40" t="s">
        <v>688</v>
      </c>
      <c r="C462" s="19" t="s">
        <v>722</v>
      </c>
      <c r="D462" s="19" t="s">
        <v>51</v>
      </c>
      <c r="E462" s="16" t="s">
        <v>689</v>
      </c>
      <c r="F462" s="19" t="s">
        <v>690</v>
      </c>
      <c r="G462" s="19" t="s">
        <v>691</v>
      </c>
    </row>
    <row r="463" spans="1:7" ht="94.5" x14ac:dyDescent="0.25">
      <c r="A463" s="82"/>
      <c r="B463" s="40" t="s">
        <v>692</v>
      </c>
      <c r="C463" s="19" t="s">
        <v>722</v>
      </c>
      <c r="D463" s="19" t="s">
        <v>51</v>
      </c>
      <c r="E463" s="16" t="s">
        <v>31</v>
      </c>
      <c r="F463" s="19" t="s">
        <v>693</v>
      </c>
      <c r="G463" s="19" t="s">
        <v>43</v>
      </c>
    </row>
    <row r="464" spans="1:7" ht="94.5" x14ac:dyDescent="0.25">
      <c r="A464" s="82"/>
      <c r="B464" s="40" t="s">
        <v>694</v>
      </c>
      <c r="C464" s="19" t="s">
        <v>722</v>
      </c>
      <c r="D464" s="19" t="s">
        <v>51</v>
      </c>
      <c r="E464" s="16" t="s">
        <v>31</v>
      </c>
      <c r="F464" s="19" t="s">
        <v>695</v>
      </c>
      <c r="G464" s="19" t="s">
        <v>43</v>
      </c>
    </row>
    <row r="465" spans="1:7" ht="110.25" x14ac:dyDescent="0.25">
      <c r="A465" s="82"/>
      <c r="B465" s="40" t="s">
        <v>696</v>
      </c>
      <c r="C465" s="19" t="s">
        <v>722</v>
      </c>
      <c r="D465" s="19" t="s">
        <v>51</v>
      </c>
      <c r="E465" s="16" t="s">
        <v>31</v>
      </c>
      <c r="F465" s="19" t="s">
        <v>697</v>
      </c>
      <c r="G465" s="19" t="s">
        <v>43</v>
      </c>
    </row>
    <row r="466" spans="1:7" ht="94.5" x14ac:dyDescent="0.25">
      <c r="A466" s="82"/>
      <c r="B466" s="40" t="s">
        <v>698</v>
      </c>
      <c r="C466" s="19" t="s">
        <v>722</v>
      </c>
      <c r="D466" s="19" t="s">
        <v>51</v>
      </c>
      <c r="E466" s="16" t="s">
        <v>31</v>
      </c>
      <c r="F466" s="19" t="s">
        <v>699</v>
      </c>
      <c r="G466" s="19" t="s">
        <v>43</v>
      </c>
    </row>
    <row r="467" spans="1:7" ht="94.5" x14ac:dyDescent="0.25">
      <c r="A467" s="82"/>
      <c r="B467" s="40" t="s">
        <v>700</v>
      </c>
      <c r="C467" s="19" t="s">
        <v>722</v>
      </c>
      <c r="D467" s="19" t="s">
        <v>51</v>
      </c>
      <c r="E467" s="16" t="s">
        <v>31</v>
      </c>
      <c r="F467" s="19" t="s">
        <v>701</v>
      </c>
      <c r="G467" s="19" t="s">
        <v>43</v>
      </c>
    </row>
    <row r="468" spans="1:7" ht="94.5" x14ac:dyDescent="0.25">
      <c r="A468" s="82"/>
      <c r="B468" s="40" t="s">
        <v>702</v>
      </c>
      <c r="C468" s="19" t="s">
        <v>722</v>
      </c>
      <c r="D468" s="19" t="s">
        <v>51</v>
      </c>
      <c r="E468" s="16" t="s">
        <v>31</v>
      </c>
      <c r="F468" s="19" t="s">
        <v>703</v>
      </c>
      <c r="G468" s="19" t="s">
        <v>43</v>
      </c>
    </row>
    <row r="469" spans="1:7" ht="94.5" x14ac:dyDescent="0.25">
      <c r="A469" s="82"/>
      <c r="B469" s="40" t="s">
        <v>704</v>
      </c>
      <c r="C469" s="19" t="s">
        <v>722</v>
      </c>
      <c r="D469" s="19" t="s">
        <v>51</v>
      </c>
      <c r="E469" s="16" t="s">
        <v>41</v>
      </c>
      <c r="F469" s="19" t="s">
        <v>705</v>
      </c>
      <c r="G469" s="19" t="s">
        <v>43</v>
      </c>
    </row>
    <row r="470" spans="1:7" ht="47.25" x14ac:dyDescent="0.25">
      <c r="A470" s="82"/>
      <c r="B470" s="40" t="s">
        <v>706</v>
      </c>
      <c r="C470" s="19" t="s">
        <v>722</v>
      </c>
      <c r="D470" s="19" t="s">
        <v>51</v>
      </c>
      <c r="E470" s="16" t="s">
        <v>50</v>
      </c>
      <c r="F470" s="19" t="s">
        <v>43</v>
      </c>
      <c r="G470" s="19" t="s">
        <v>12</v>
      </c>
    </row>
    <row r="471" spans="1:7" ht="47.25" x14ac:dyDescent="0.25">
      <c r="A471" s="82"/>
      <c r="B471" s="40" t="s">
        <v>707</v>
      </c>
      <c r="C471" s="19" t="s">
        <v>722</v>
      </c>
      <c r="D471" s="19" t="s">
        <v>51</v>
      </c>
      <c r="E471" s="16" t="s">
        <v>55</v>
      </c>
      <c r="F471" s="19" t="s">
        <v>43</v>
      </c>
      <c r="G471" s="19" t="s">
        <v>708</v>
      </c>
    </row>
    <row r="472" spans="1:7" ht="47.25" x14ac:dyDescent="0.25">
      <c r="A472" s="82"/>
      <c r="B472" s="40" t="s">
        <v>709</v>
      </c>
      <c r="C472" s="19" t="s">
        <v>722</v>
      </c>
      <c r="D472" s="19" t="s">
        <v>51</v>
      </c>
      <c r="E472" s="16" t="s">
        <v>55</v>
      </c>
      <c r="F472" s="19" t="s">
        <v>43</v>
      </c>
      <c r="G472" s="19" t="s">
        <v>708</v>
      </c>
    </row>
    <row r="473" spans="1:7" ht="110.25" x14ac:dyDescent="0.25">
      <c r="A473" s="82"/>
      <c r="B473" s="40" t="s">
        <v>710</v>
      </c>
      <c r="C473" s="19" t="s">
        <v>722</v>
      </c>
      <c r="D473" s="19" t="s">
        <v>51</v>
      </c>
      <c r="E473" s="16" t="s">
        <v>31</v>
      </c>
      <c r="F473" s="19" t="s">
        <v>697</v>
      </c>
      <c r="G473" s="19" t="s">
        <v>43</v>
      </c>
    </row>
    <row r="474" spans="1:7" ht="94.5" x14ac:dyDescent="0.25">
      <c r="A474" s="82"/>
      <c r="B474" s="40" t="s">
        <v>711</v>
      </c>
      <c r="C474" s="19" t="s">
        <v>722</v>
      </c>
      <c r="D474" s="19" t="s">
        <v>51</v>
      </c>
      <c r="E474" s="16" t="s">
        <v>31</v>
      </c>
      <c r="F474" s="19" t="s">
        <v>712</v>
      </c>
      <c r="G474" s="19" t="s">
        <v>43</v>
      </c>
    </row>
    <row r="475" spans="1:7" ht="94.5" x14ac:dyDescent="0.25">
      <c r="A475" s="82"/>
      <c r="B475" s="40" t="s">
        <v>713</v>
      </c>
      <c r="C475" s="19" t="s">
        <v>722</v>
      </c>
      <c r="D475" s="19" t="s">
        <v>51</v>
      </c>
      <c r="E475" s="16" t="s">
        <v>31</v>
      </c>
      <c r="F475" s="19" t="s">
        <v>712</v>
      </c>
      <c r="G475" s="19" t="s">
        <v>43</v>
      </c>
    </row>
    <row r="476" spans="1:7" ht="94.5" x14ac:dyDescent="0.25">
      <c r="A476" s="82"/>
      <c r="B476" s="40" t="s">
        <v>714</v>
      </c>
      <c r="C476" s="19" t="s">
        <v>722</v>
      </c>
      <c r="D476" s="19" t="s">
        <v>51</v>
      </c>
      <c r="E476" s="16" t="s">
        <v>31</v>
      </c>
      <c r="F476" s="19" t="s">
        <v>712</v>
      </c>
      <c r="G476" s="19" t="s">
        <v>43</v>
      </c>
    </row>
    <row r="477" spans="1:7" ht="94.5" x14ac:dyDescent="0.25">
      <c r="A477" s="82"/>
      <c r="B477" s="40" t="s">
        <v>715</v>
      </c>
      <c r="C477" s="19" t="s">
        <v>722</v>
      </c>
      <c r="D477" s="19" t="s">
        <v>51</v>
      </c>
      <c r="E477" s="16" t="s">
        <v>41</v>
      </c>
      <c r="F477" s="19" t="s">
        <v>643</v>
      </c>
      <c r="G477" s="19" t="s">
        <v>106</v>
      </c>
    </row>
    <row r="478" spans="1:7" ht="47.25" x14ac:dyDescent="0.25">
      <c r="A478" s="82"/>
      <c r="B478" s="40" t="s">
        <v>716</v>
      </c>
      <c r="C478" s="19" t="s">
        <v>722</v>
      </c>
      <c r="D478" s="19" t="s">
        <v>51</v>
      </c>
      <c r="E478" s="16" t="s">
        <v>55</v>
      </c>
      <c r="F478" s="19" t="s">
        <v>43</v>
      </c>
      <c r="G478" s="19" t="s">
        <v>717</v>
      </c>
    </row>
    <row r="479" spans="1:7" ht="94.5" x14ac:dyDescent="0.25">
      <c r="A479" s="82"/>
      <c r="B479" s="40" t="s">
        <v>718</v>
      </c>
      <c r="C479" s="19" t="s">
        <v>722</v>
      </c>
      <c r="D479" s="19" t="s">
        <v>51</v>
      </c>
      <c r="E479" s="16" t="s">
        <v>41</v>
      </c>
      <c r="F479" s="19" t="s">
        <v>731</v>
      </c>
      <c r="G479" s="19" t="s">
        <v>106</v>
      </c>
    </row>
    <row r="480" spans="1:7" ht="94.5" x14ac:dyDescent="0.25">
      <c r="A480" s="82"/>
      <c r="B480" s="40" t="s">
        <v>719</v>
      </c>
      <c r="C480" s="19" t="s">
        <v>722</v>
      </c>
      <c r="D480" s="19" t="s">
        <v>51</v>
      </c>
      <c r="E480" s="16" t="s">
        <v>41</v>
      </c>
      <c r="F480" s="19" t="s">
        <v>731</v>
      </c>
      <c r="G480" s="19" t="s">
        <v>106</v>
      </c>
    </row>
    <row r="481" spans="1:7" ht="94.5" x14ac:dyDescent="0.25">
      <c r="A481" s="82"/>
      <c r="B481" s="18" t="s">
        <v>720</v>
      </c>
      <c r="C481" s="19" t="s">
        <v>722</v>
      </c>
      <c r="D481" s="19" t="s">
        <v>51</v>
      </c>
      <c r="E481" s="16" t="s">
        <v>41</v>
      </c>
      <c r="F481" s="19" t="s">
        <v>721</v>
      </c>
      <c r="G481" s="19" t="s">
        <v>43</v>
      </c>
    </row>
    <row r="482" spans="1:7" ht="94.5" x14ac:dyDescent="0.25">
      <c r="A482" s="82" t="s">
        <v>732</v>
      </c>
      <c r="B482" s="41" t="s">
        <v>733</v>
      </c>
      <c r="C482" s="19" t="s">
        <v>722</v>
      </c>
      <c r="D482" s="19" t="s">
        <v>30</v>
      </c>
      <c r="E482" s="19" t="s">
        <v>31</v>
      </c>
      <c r="F482" s="19" t="s">
        <v>734</v>
      </c>
      <c r="G482" s="19" t="s">
        <v>106</v>
      </c>
    </row>
    <row r="483" spans="1:7" ht="94.5" x14ac:dyDescent="0.25">
      <c r="A483" s="82"/>
      <c r="B483" s="19" t="s">
        <v>735</v>
      </c>
      <c r="C483" s="19" t="s">
        <v>722</v>
      </c>
      <c r="D483" s="19" t="s">
        <v>30</v>
      </c>
      <c r="E483" s="19" t="s">
        <v>41</v>
      </c>
      <c r="F483" s="19" t="s">
        <v>731</v>
      </c>
      <c r="G483" s="19" t="s">
        <v>106</v>
      </c>
    </row>
    <row r="484" spans="1:7" ht="94.5" x14ac:dyDescent="0.25">
      <c r="A484" s="82"/>
      <c r="B484" s="19" t="s">
        <v>736</v>
      </c>
      <c r="C484" s="19" t="s">
        <v>722</v>
      </c>
      <c r="D484" s="19" t="s">
        <v>30</v>
      </c>
      <c r="E484" s="19" t="s">
        <v>41</v>
      </c>
      <c r="F484" s="19" t="s">
        <v>737</v>
      </c>
      <c r="G484" s="19" t="s">
        <v>106</v>
      </c>
    </row>
    <row r="485" spans="1:7" ht="94.5" x14ac:dyDescent="0.25">
      <c r="A485" s="82"/>
      <c r="B485" s="19" t="s">
        <v>738</v>
      </c>
      <c r="C485" s="19" t="s">
        <v>722</v>
      </c>
      <c r="D485" s="19" t="s">
        <v>30</v>
      </c>
      <c r="E485" s="19" t="s">
        <v>31</v>
      </c>
      <c r="F485" s="19" t="s">
        <v>760</v>
      </c>
      <c r="G485" s="19" t="s">
        <v>106</v>
      </c>
    </row>
    <row r="486" spans="1:7" ht="94.5" x14ac:dyDescent="0.25">
      <c r="A486" s="82"/>
      <c r="B486" s="19" t="s">
        <v>739</v>
      </c>
      <c r="C486" s="19" t="s">
        <v>722</v>
      </c>
      <c r="D486" s="19" t="s">
        <v>30</v>
      </c>
      <c r="E486" s="19" t="s">
        <v>31</v>
      </c>
      <c r="F486" s="19" t="s">
        <v>740</v>
      </c>
      <c r="G486" s="19" t="s">
        <v>106</v>
      </c>
    </row>
    <row r="487" spans="1:7" ht="94.5" x14ac:dyDescent="0.25">
      <c r="A487" s="82"/>
      <c r="B487" s="19" t="s">
        <v>741</v>
      </c>
      <c r="C487" s="19" t="s">
        <v>722</v>
      </c>
      <c r="D487" s="19" t="s">
        <v>30</v>
      </c>
      <c r="E487" s="19" t="s">
        <v>41</v>
      </c>
      <c r="F487" s="19" t="s">
        <v>1091</v>
      </c>
      <c r="G487" s="19" t="s">
        <v>106</v>
      </c>
    </row>
    <row r="488" spans="1:7" ht="94.5" x14ac:dyDescent="0.25">
      <c r="A488" s="82"/>
      <c r="B488" s="19" t="s">
        <v>742</v>
      </c>
      <c r="C488" s="19" t="s">
        <v>722</v>
      </c>
      <c r="D488" s="19" t="s">
        <v>30</v>
      </c>
      <c r="E488" s="19" t="s">
        <v>41</v>
      </c>
      <c r="F488" s="18" t="s">
        <v>743</v>
      </c>
      <c r="G488" s="19" t="s">
        <v>106</v>
      </c>
    </row>
    <row r="489" spans="1:7" ht="94.5" x14ac:dyDescent="0.25">
      <c r="A489" s="82"/>
      <c r="B489" s="18" t="s">
        <v>744</v>
      </c>
      <c r="C489" s="19" t="s">
        <v>722</v>
      </c>
      <c r="D489" s="19" t="s">
        <v>30</v>
      </c>
      <c r="E489" s="19" t="s">
        <v>31</v>
      </c>
      <c r="F489" s="18" t="s">
        <v>745</v>
      </c>
      <c r="G489" s="19" t="s">
        <v>106</v>
      </c>
    </row>
    <row r="490" spans="1:7" ht="94.5" x14ac:dyDescent="0.25">
      <c r="A490" s="82"/>
      <c r="B490" s="18" t="s">
        <v>746</v>
      </c>
      <c r="C490" s="19" t="s">
        <v>722</v>
      </c>
      <c r="D490" s="19" t="s">
        <v>30</v>
      </c>
      <c r="E490" s="19" t="s">
        <v>31</v>
      </c>
      <c r="F490" s="18" t="s">
        <v>747</v>
      </c>
      <c r="G490" s="19" t="s">
        <v>106</v>
      </c>
    </row>
    <row r="491" spans="1:7" ht="94.5" x14ac:dyDescent="0.25">
      <c r="A491" s="82"/>
      <c r="B491" s="18" t="s">
        <v>1090</v>
      </c>
      <c r="C491" s="19" t="s">
        <v>722</v>
      </c>
      <c r="D491" s="19" t="s">
        <v>30</v>
      </c>
      <c r="E491" s="19" t="s">
        <v>31</v>
      </c>
      <c r="F491" s="18" t="s">
        <v>761</v>
      </c>
      <c r="G491" s="19" t="s">
        <v>106</v>
      </c>
    </row>
    <row r="492" spans="1:7" ht="94.5" x14ac:dyDescent="0.25">
      <c r="A492" s="82"/>
      <c r="B492" s="18" t="s">
        <v>748</v>
      </c>
      <c r="C492" s="19" t="s">
        <v>722</v>
      </c>
      <c r="D492" s="19" t="s">
        <v>30</v>
      </c>
      <c r="E492" s="19" t="s">
        <v>31</v>
      </c>
      <c r="F492" s="18" t="s">
        <v>762</v>
      </c>
      <c r="G492" s="19" t="s">
        <v>106</v>
      </c>
    </row>
    <row r="493" spans="1:7" ht="94.5" x14ac:dyDescent="0.25">
      <c r="A493" s="82"/>
      <c r="B493" s="18" t="s">
        <v>749</v>
      </c>
      <c r="C493" s="19" t="s">
        <v>722</v>
      </c>
      <c r="D493" s="19" t="s">
        <v>30</v>
      </c>
      <c r="E493" s="19" t="s">
        <v>31</v>
      </c>
      <c r="F493" s="18" t="s">
        <v>763</v>
      </c>
      <c r="G493" s="19" t="s">
        <v>106</v>
      </c>
    </row>
    <row r="494" spans="1:7" ht="94.5" x14ac:dyDescent="0.25">
      <c r="A494" s="82"/>
      <c r="B494" s="18" t="s">
        <v>750</v>
      </c>
      <c r="C494" s="19" t="s">
        <v>722</v>
      </c>
      <c r="D494" s="19" t="s">
        <v>30</v>
      </c>
      <c r="E494" s="19" t="s">
        <v>41</v>
      </c>
      <c r="F494" s="19" t="s">
        <v>737</v>
      </c>
      <c r="G494" s="19" t="s">
        <v>106</v>
      </c>
    </row>
    <row r="495" spans="1:7" ht="47.25" x14ac:dyDescent="0.25">
      <c r="A495" s="82"/>
      <c r="B495" s="18" t="s">
        <v>751</v>
      </c>
      <c r="C495" s="19" t="s">
        <v>722</v>
      </c>
      <c r="D495" s="19" t="s">
        <v>30</v>
      </c>
      <c r="E495" s="19" t="s">
        <v>205</v>
      </c>
      <c r="F495" s="19" t="s">
        <v>752</v>
      </c>
      <c r="G495" s="19" t="s">
        <v>290</v>
      </c>
    </row>
    <row r="496" spans="1:7" ht="94.5" x14ac:dyDescent="0.25">
      <c r="A496" s="82"/>
      <c r="B496" s="18" t="s">
        <v>753</v>
      </c>
      <c r="C496" s="19" t="s">
        <v>722</v>
      </c>
      <c r="D496" s="19" t="s">
        <v>30</v>
      </c>
      <c r="E496" s="19" t="s">
        <v>41</v>
      </c>
      <c r="F496" s="18" t="s">
        <v>764</v>
      </c>
      <c r="G496" s="19" t="s">
        <v>106</v>
      </c>
    </row>
    <row r="497" spans="1:7" ht="94.5" x14ac:dyDescent="0.25">
      <c r="A497" s="82"/>
      <c r="B497" s="18" t="s">
        <v>754</v>
      </c>
      <c r="C497" s="19" t="s">
        <v>722</v>
      </c>
      <c r="D497" s="19" t="s">
        <v>30</v>
      </c>
      <c r="E497" s="19" t="s">
        <v>41</v>
      </c>
      <c r="F497" s="19" t="s">
        <v>737</v>
      </c>
      <c r="G497" s="19" t="s">
        <v>106</v>
      </c>
    </row>
    <row r="498" spans="1:7" ht="94.5" x14ac:dyDescent="0.25">
      <c r="A498" s="82"/>
      <c r="B498" s="18" t="s">
        <v>755</v>
      </c>
      <c r="C498" s="19" t="s">
        <v>722</v>
      </c>
      <c r="D498" s="19" t="s">
        <v>30</v>
      </c>
      <c r="E498" s="19" t="s">
        <v>31</v>
      </c>
      <c r="F498" s="18" t="s">
        <v>756</v>
      </c>
      <c r="G498" s="19" t="s">
        <v>106</v>
      </c>
    </row>
    <row r="499" spans="1:7" ht="94.5" x14ac:dyDescent="0.25">
      <c r="A499" s="82"/>
      <c r="B499" s="18" t="s">
        <v>757</v>
      </c>
      <c r="C499" s="19" t="s">
        <v>722</v>
      </c>
      <c r="D499" s="19" t="s">
        <v>30</v>
      </c>
      <c r="E499" s="19" t="s">
        <v>41</v>
      </c>
      <c r="F499" s="18" t="s">
        <v>758</v>
      </c>
      <c r="G499" s="19" t="s">
        <v>106</v>
      </c>
    </row>
    <row r="500" spans="1:7" ht="94.5" x14ac:dyDescent="0.25">
      <c r="A500" s="82"/>
      <c r="B500" s="18" t="s">
        <v>759</v>
      </c>
      <c r="C500" s="19" t="s">
        <v>722</v>
      </c>
      <c r="D500" s="19" t="s">
        <v>30</v>
      </c>
      <c r="E500" s="19" t="s">
        <v>41</v>
      </c>
      <c r="F500" s="19" t="s">
        <v>1089</v>
      </c>
      <c r="G500" s="19" t="s">
        <v>106</v>
      </c>
    </row>
    <row r="501" spans="1:7" ht="94.5" x14ac:dyDescent="0.25">
      <c r="A501" s="82" t="s">
        <v>765</v>
      </c>
      <c r="B501" s="18" t="s">
        <v>766</v>
      </c>
      <c r="C501" s="19" t="s">
        <v>722</v>
      </c>
      <c r="D501" s="19" t="s">
        <v>30</v>
      </c>
      <c r="E501" s="19" t="s">
        <v>41</v>
      </c>
      <c r="F501" s="18" t="s">
        <v>767</v>
      </c>
      <c r="G501" s="19" t="s">
        <v>106</v>
      </c>
    </row>
    <row r="502" spans="1:7" ht="94.5" x14ac:dyDescent="0.25">
      <c r="A502" s="82"/>
      <c r="B502" s="18" t="s">
        <v>768</v>
      </c>
      <c r="C502" s="19" t="s">
        <v>722</v>
      </c>
      <c r="D502" s="19" t="s">
        <v>30</v>
      </c>
      <c r="E502" s="19" t="s">
        <v>31</v>
      </c>
      <c r="F502" s="19" t="s">
        <v>800</v>
      </c>
      <c r="G502" s="19" t="s">
        <v>106</v>
      </c>
    </row>
    <row r="503" spans="1:7" ht="94.5" x14ac:dyDescent="0.25">
      <c r="A503" s="82"/>
      <c r="B503" s="18" t="s">
        <v>769</v>
      </c>
      <c r="C503" s="19" t="s">
        <v>722</v>
      </c>
      <c r="D503" s="19" t="s">
        <v>30</v>
      </c>
      <c r="E503" s="19" t="s">
        <v>41</v>
      </c>
      <c r="F503" s="19" t="s">
        <v>801</v>
      </c>
      <c r="G503" s="19" t="s">
        <v>106</v>
      </c>
    </row>
    <row r="504" spans="1:7" ht="94.5" x14ac:dyDescent="0.25">
      <c r="A504" s="82"/>
      <c r="B504" s="18" t="s">
        <v>770</v>
      </c>
      <c r="C504" s="19" t="s">
        <v>722</v>
      </c>
      <c r="D504" s="19" t="s">
        <v>30</v>
      </c>
      <c r="E504" s="19" t="s">
        <v>31</v>
      </c>
      <c r="F504" s="19" t="s">
        <v>771</v>
      </c>
      <c r="G504" s="19" t="s">
        <v>106</v>
      </c>
    </row>
    <row r="505" spans="1:7" ht="94.5" x14ac:dyDescent="0.25">
      <c r="A505" s="82"/>
      <c r="B505" s="18" t="s">
        <v>772</v>
      </c>
      <c r="C505" s="19" t="s">
        <v>722</v>
      </c>
      <c r="D505" s="19" t="s">
        <v>30</v>
      </c>
      <c r="E505" s="19" t="s">
        <v>41</v>
      </c>
      <c r="F505" s="19" t="s">
        <v>773</v>
      </c>
      <c r="G505" s="19" t="s">
        <v>106</v>
      </c>
    </row>
    <row r="506" spans="1:7" ht="94.5" x14ac:dyDescent="0.25">
      <c r="A506" s="82"/>
      <c r="B506" s="18" t="s">
        <v>774</v>
      </c>
      <c r="C506" s="19" t="s">
        <v>722</v>
      </c>
      <c r="D506" s="19" t="s">
        <v>30</v>
      </c>
      <c r="E506" s="19" t="s">
        <v>31</v>
      </c>
      <c r="F506" s="19" t="s">
        <v>771</v>
      </c>
      <c r="G506" s="19" t="s">
        <v>106</v>
      </c>
    </row>
    <row r="507" spans="1:7" ht="94.5" x14ac:dyDescent="0.25">
      <c r="A507" s="82"/>
      <c r="B507" s="18" t="s">
        <v>775</v>
      </c>
      <c r="C507" s="19" t="s">
        <v>722</v>
      </c>
      <c r="D507" s="19" t="s">
        <v>30</v>
      </c>
      <c r="E507" s="19" t="s">
        <v>31</v>
      </c>
      <c r="F507" s="19" t="s">
        <v>856</v>
      </c>
      <c r="G507" s="19" t="s">
        <v>106</v>
      </c>
    </row>
    <row r="508" spans="1:7" ht="94.5" x14ac:dyDescent="0.25">
      <c r="A508" s="82"/>
      <c r="B508" s="18" t="s">
        <v>776</v>
      </c>
      <c r="C508" s="19" t="s">
        <v>722</v>
      </c>
      <c r="D508" s="19" t="s">
        <v>30</v>
      </c>
      <c r="E508" s="19" t="s">
        <v>31</v>
      </c>
      <c r="F508" s="19" t="s">
        <v>777</v>
      </c>
      <c r="G508" s="19" t="s">
        <v>106</v>
      </c>
    </row>
    <row r="509" spans="1:7" ht="94.5" x14ac:dyDescent="0.25">
      <c r="A509" s="82"/>
      <c r="B509" s="18" t="s">
        <v>778</v>
      </c>
      <c r="C509" s="19" t="s">
        <v>722</v>
      </c>
      <c r="D509" s="19" t="s">
        <v>30</v>
      </c>
      <c r="E509" s="19" t="s">
        <v>31</v>
      </c>
      <c r="F509" s="19" t="s">
        <v>771</v>
      </c>
      <c r="G509" s="19" t="s">
        <v>106</v>
      </c>
    </row>
    <row r="510" spans="1:7" ht="94.5" x14ac:dyDescent="0.25">
      <c r="A510" s="82"/>
      <c r="B510" s="18" t="s">
        <v>779</v>
      </c>
      <c r="C510" s="19" t="s">
        <v>722</v>
      </c>
      <c r="D510" s="19" t="s">
        <v>30</v>
      </c>
      <c r="E510" s="19" t="s">
        <v>41</v>
      </c>
      <c r="F510" s="18" t="s">
        <v>780</v>
      </c>
      <c r="G510" s="19" t="s">
        <v>106</v>
      </c>
    </row>
    <row r="511" spans="1:7" ht="94.5" x14ac:dyDescent="0.25">
      <c r="A511" s="82"/>
      <c r="B511" s="18" t="s">
        <v>781</v>
      </c>
      <c r="C511" s="19" t="s">
        <v>722</v>
      </c>
      <c r="D511" s="19" t="s">
        <v>30</v>
      </c>
      <c r="E511" s="19" t="s">
        <v>41</v>
      </c>
      <c r="F511" s="19" t="s">
        <v>1088</v>
      </c>
      <c r="G511" s="19" t="s">
        <v>106</v>
      </c>
    </row>
    <row r="512" spans="1:7" ht="94.5" x14ac:dyDescent="0.25">
      <c r="A512" s="82"/>
      <c r="B512" s="18" t="s">
        <v>782</v>
      </c>
      <c r="C512" s="19" t="s">
        <v>722</v>
      </c>
      <c r="D512" s="19" t="s">
        <v>30</v>
      </c>
      <c r="E512" s="19" t="s">
        <v>31</v>
      </c>
      <c r="F512" s="19" t="s">
        <v>783</v>
      </c>
      <c r="G512" s="19" t="s">
        <v>106</v>
      </c>
    </row>
    <row r="513" spans="1:7" ht="94.5" x14ac:dyDescent="0.25">
      <c r="A513" s="82"/>
      <c r="B513" s="18" t="s">
        <v>784</v>
      </c>
      <c r="C513" s="19" t="s">
        <v>722</v>
      </c>
      <c r="D513" s="19" t="s">
        <v>30</v>
      </c>
      <c r="E513" s="19" t="s">
        <v>31</v>
      </c>
      <c r="F513" s="18" t="s">
        <v>785</v>
      </c>
      <c r="G513" s="19" t="s">
        <v>106</v>
      </c>
    </row>
    <row r="514" spans="1:7" ht="94.5" x14ac:dyDescent="0.25">
      <c r="A514" s="82"/>
      <c r="B514" s="18" t="s">
        <v>786</v>
      </c>
      <c r="C514" s="19" t="s">
        <v>722</v>
      </c>
      <c r="D514" s="19" t="s">
        <v>30</v>
      </c>
      <c r="E514" s="19" t="s">
        <v>31</v>
      </c>
      <c r="F514" s="18" t="s">
        <v>785</v>
      </c>
      <c r="G514" s="19" t="s">
        <v>106</v>
      </c>
    </row>
    <row r="515" spans="1:7" ht="94.5" x14ac:dyDescent="0.25">
      <c r="A515" s="82"/>
      <c r="B515" s="18" t="s">
        <v>787</v>
      </c>
      <c r="C515" s="19" t="s">
        <v>722</v>
      </c>
      <c r="D515" s="19" t="s">
        <v>30</v>
      </c>
      <c r="E515" s="19" t="s">
        <v>41</v>
      </c>
      <c r="F515" s="18" t="s">
        <v>788</v>
      </c>
      <c r="G515" s="19" t="s">
        <v>106</v>
      </c>
    </row>
    <row r="516" spans="1:7" ht="94.5" x14ac:dyDescent="0.25">
      <c r="A516" s="82"/>
      <c r="B516" s="18" t="s">
        <v>789</v>
      </c>
      <c r="C516" s="19" t="s">
        <v>722</v>
      </c>
      <c r="D516" s="19" t="s">
        <v>30</v>
      </c>
      <c r="E516" s="19" t="s">
        <v>31</v>
      </c>
      <c r="F516" s="19" t="s">
        <v>790</v>
      </c>
      <c r="G516" s="19" t="s">
        <v>106</v>
      </c>
    </row>
    <row r="517" spans="1:7" ht="94.5" x14ac:dyDescent="0.25">
      <c r="A517" s="82"/>
      <c r="B517" s="18" t="s">
        <v>791</v>
      </c>
      <c r="C517" s="19" t="s">
        <v>722</v>
      </c>
      <c r="D517" s="19" t="s">
        <v>30</v>
      </c>
      <c r="E517" s="19" t="s">
        <v>41</v>
      </c>
      <c r="F517" s="18" t="s">
        <v>792</v>
      </c>
      <c r="G517" s="19" t="s">
        <v>106</v>
      </c>
    </row>
    <row r="518" spans="1:7" ht="47.25" x14ac:dyDescent="0.25">
      <c r="A518" s="82"/>
      <c r="B518" s="18" t="s">
        <v>793</v>
      </c>
      <c r="C518" s="19" t="s">
        <v>722</v>
      </c>
      <c r="D518" s="19" t="s">
        <v>30</v>
      </c>
      <c r="E518" s="24" t="s">
        <v>103</v>
      </c>
      <c r="F518" s="19" t="s">
        <v>794</v>
      </c>
      <c r="G518" s="19" t="s">
        <v>106</v>
      </c>
    </row>
    <row r="519" spans="1:7" ht="94.5" x14ac:dyDescent="0.25">
      <c r="A519" s="82"/>
      <c r="B519" s="18" t="s">
        <v>795</v>
      </c>
      <c r="C519" s="19" t="s">
        <v>722</v>
      </c>
      <c r="D519" s="19" t="s">
        <v>30</v>
      </c>
      <c r="E519" s="19" t="s">
        <v>31</v>
      </c>
      <c r="F519" s="19" t="s">
        <v>796</v>
      </c>
      <c r="G519" s="19" t="s">
        <v>106</v>
      </c>
    </row>
    <row r="520" spans="1:7" ht="94.5" x14ac:dyDescent="0.25">
      <c r="A520" s="82"/>
      <c r="B520" s="18" t="s">
        <v>797</v>
      </c>
      <c r="C520" s="19" t="s">
        <v>722</v>
      </c>
      <c r="D520" s="19" t="s">
        <v>30</v>
      </c>
      <c r="E520" s="19" t="s">
        <v>31</v>
      </c>
      <c r="F520" s="19" t="s">
        <v>771</v>
      </c>
      <c r="G520" s="19" t="s">
        <v>106</v>
      </c>
    </row>
    <row r="521" spans="1:7" ht="94.5" x14ac:dyDescent="0.25">
      <c r="A521" s="82"/>
      <c r="B521" s="18" t="s">
        <v>798</v>
      </c>
      <c r="C521" s="19" t="s">
        <v>722</v>
      </c>
      <c r="D521" s="19" t="s">
        <v>30</v>
      </c>
      <c r="E521" s="19" t="s">
        <v>41</v>
      </c>
      <c r="F521" s="18" t="s">
        <v>799</v>
      </c>
      <c r="G521" s="19" t="s">
        <v>106</v>
      </c>
    </row>
    <row r="522" spans="1:7" ht="47.25" x14ac:dyDescent="0.25">
      <c r="A522" s="82" t="s">
        <v>802</v>
      </c>
      <c r="B522" s="18" t="s">
        <v>803</v>
      </c>
      <c r="C522" s="19" t="s">
        <v>722</v>
      </c>
      <c r="D522" s="19" t="s">
        <v>30</v>
      </c>
      <c r="E522" s="19" t="s">
        <v>303</v>
      </c>
      <c r="F522" s="19" t="s">
        <v>106</v>
      </c>
      <c r="G522" s="19" t="s">
        <v>804</v>
      </c>
    </row>
    <row r="523" spans="1:7" ht="94.5" x14ac:dyDescent="0.25">
      <c r="A523" s="82"/>
      <c r="B523" s="18" t="s">
        <v>805</v>
      </c>
      <c r="C523" s="19" t="s">
        <v>722</v>
      </c>
      <c r="D523" s="19" t="s">
        <v>30</v>
      </c>
      <c r="E523" s="19" t="s">
        <v>41</v>
      </c>
      <c r="F523" s="19" t="s">
        <v>806</v>
      </c>
      <c r="G523" s="19" t="s">
        <v>106</v>
      </c>
    </row>
    <row r="524" spans="1:7" ht="47.25" x14ac:dyDescent="0.25">
      <c r="A524" s="82"/>
      <c r="B524" s="18" t="s">
        <v>807</v>
      </c>
      <c r="C524" s="19" t="s">
        <v>722</v>
      </c>
      <c r="D524" s="19" t="s">
        <v>30</v>
      </c>
      <c r="E524" s="19" t="s">
        <v>303</v>
      </c>
      <c r="F524" s="19" t="s">
        <v>106</v>
      </c>
      <c r="G524" s="19" t="s">
        <v>804</v>
      </c>
    </row>
    <row r="525" spans="1:7" ht="94.5" x14ac:dyDescent="0.25">
      <c r="A525" s="82"/>
      <c r="B525" s="18" t="s">
        <v>808</v>
      </c>
      <c r="C525" s="19" t="s">
        <v>722</v>
      </c>
      <c r="D525" s="19" t="s">
        <v>30</v>
      </c>
      <c r="E525" s="19" t="s">
        <v>31</v>
      </c>
      <c r="F525" s="19" t="s">
        <v>809</v>
      </c>
      <c r="G525" s="19" t="s">
        <v>106</v>
      </c>
    </row>
    <row r="526" spans="1:7" ht="47.25" x14ac:dyDescent="0.25">
      <c r="A526" s="82"/>
      <c r="B526" s="18" t="s">
        <v>810</v>
      </c>
      <c r="C526" s="19" t="s">
        <v>722</v>
      </c>
      <c r="D526" s="19" t="s">
        <v>30</v>
      </c>
      <c r="E526" s="19" t="s">
        <v>103</v>
      </c>
      <c r="F526" s="19" t="s">
        <v>811</v>
      </c>
      <c r="G526" s="19" t="s">
        <v>106</v>
      </c>
    </row>
    <row r="527" spans="1:7" ht="94.5" x14ac:dyDescent="0.25">
      <c r="A527" s="82"/>
      <c r="B527" s="18" t="s">
        <v>812</v>
      </c>
      <c r="C527" s="19" t="s">
        <v>722</v>
      </c>
      <c r="D527" s="19" t="s">
        <v>30</v>
      </c>
      <c r="E527" s="19" t="s">
        <v>41</v>
      </c>
      <c r="F527" s="19" t="s">
        <v>1087</v>
      </c>
      <c r="G527" s="19" t="s">
        <v>106</v>
      </c>
    </row>
    <row r="528" spans="1:7" ht="94.5" x14ac:dyDescent="0.25">
      <c r="A528" s="82"/>
      <c r="B528" s="18" t="s">
        <v>813</v>
      </c>
      <c r="C528" s="19" t="s">
        <v>722</v>
      </c>
      <c r="D528" s="19" t="s">
        <v>30</v>
      </c>
      <c r="E528" s="19" t="s">
        <v>31</v>
      </c>
      <c r="F528" s="19" t="s">
        <v>814</v>
      </c>
      <c r="G528" s="19"/>
    </row>
    <row r="529" spans="1:7" ht="94.5" x14ac:dyDescent="0.25">
      <c r="A529" s="82"/>
      <c r="B529" s="18" t="s">
        <v>815</v>
      </c>
      <c r="C529" s="19" t="s">
        <v>722</v>
      </c>
      <c r="D529" s="19" t="s">
        <v>30</v>
      </c>
      <c r="E529" s="19" t="s">
        <v>41</v>
      </c>
      <c r="F529" s="19" t="s">
        <v>1088</v>
      </c>
      <c r="G529" s="19" t="s">
        <v>106</v>
      </c>
    </row>
    <row r="530" spans="1:7" ht="94.5" x14ac:dyDescent="0.25">
      <c r="A530" s="82"/>
      <c r="B530" s="18" t="s">
        <v>816</v>
      </c>
      <c r="C530" s="19" t="s">
        <v>722</v>
      </c>
      <c r="D530" s="19" t="s">
        <v>30</v>
      </c>
      <c r="E530" s="19" t="s">
        <v>31</v>
      </c>
      <c r="F530" s="18" t="s">
        <v>817</v>
      </c>
      <c r="G530" s="19" t="s">
        <v>106</v>
      </c>
    </row>
    <row r="531" spans="1:7" ht="47.25" x14ac:dyDescent="0.25">
      <c r="A531" s="82"/>
      <c r="B531" s="18" t="s">
        <v>818</v>
      </c>
      <c r="C531" s="19" t="s">
        <v>722</v>
      </c>
      <c r="D531" s="19" t="s">
        <v>30</v>
      </c>
      <c r="E531" s="19" t="s">
        <v>303</v>
      </c>
      <c r="F531" s="19" t="s">
        <v>106</v>
      </c>
      <c r="G531" s="19" t="s">
        <v>804</v>
      </c>
    </row>
    <row r="532" spans="1:7" ht="94.5" x14ac:dyDescent="0.25">
      <c r="A532" s="82"/>
      <c r="B532" s="18" t="s">
        <v>819</v>
      </c>
      <c r="C532" s="19" t="s">
        <v>722</v>
      </c>
      <c r="D532" s="19" t="s">
        <v>30</v>
      </c>
      <c r="E532" s="19" t="s">
        <v>41</v>
      </c>
      <c r="F532" s="18" t="s">
        <v>820</v>
      </c>
      <c r="G532" s="19" t="s">
        <v>106</v>
      </c>
    </row>
    <row r="533" spans="1:7" ht="47.25" x14ac:dyDescent="0.25">
      <c r="A533" s="82"/>
      <c r="B533" s="18" t="s">
        <v>821</v>
      </c>
      <c r="C533" s="19" t="s">
        <v>722</v>
      </c>
      <c r="D533" s="19" t="s">
        <v>30</v>
      </c>
      <c r="E533" s="19" t="s">
        <v>303</v>
      </c>
      <c r="F533" s="19" t="s">
        <v>106</v>
      </c>
      <c r="G533" s="19" t="s">
        <v>822</v>
      </c>
    </row>
    <row r="534" spans="1:7" ht="47.25" x14ac:dyDescent="0.25">
      <c r="A534" s="82"/>
      <c r="B534" s="18" t="s">
        <v>823</v>
      </c>
      <c r="C534" s="19" t="s">
        <v>722</v>
      </c>
      <c r="D534" s="19" t="s">
        <v>30</v>
      </c>
      <c r="E534" s="19" t="s">
        <v>303</v>
      </c>
      <c r="F534" s="19" t="s">
        <v>106</v>
      </c>
      <c r="G534" s="19" t="s">
        <v>822</v>
      </c>
    </row>
    <row r="535" spans="1:7" ht="94.5" x14ac:dyDescent="0.25">
      <c r="A535" s="82"/>
      <c r="B535" s="18" t="s">
        <v>824</v>
      </c>
      <c r="C535" s="19" t="s">
        <v>722</v>
      </c>
      <c r="D535" s="19" t="s">
        <v>30</v>
      </c>
      <c r="E535" s="19" t="s">
        <v>31</v>
      </c>
      <c r="F535" s="18" t="s">
        <v>857</v>
      </c>
      <c r="G535" s="19" t="s">
        <v>106</v>
      </c>
    </row>
    <row r="536" spans="1:7" ht="47.25" x14ac:dyDescent="0.25">
      <c r="A536" s="82"/>
      <c r="B536" s="18" t="s">
        <v>825</v>
      </c>
      <c r="C536" s="19" t="s">
        <v>722</v>
      </c>
      <c r="D536" s="19" t="s">
        <v>30</v>
      </c>
      <c r="E536" s="19" t="s">
        <v>103</v>
      </c>
      <c r="F536" s="18" t="s">
        <v>826</v>
      </c>
      <c r="G536" s="19" t="s">
        <v>827</v>
      </c>
    </row>
    <row r="537" spans="1:7" ht="94.5" x14ac:dyDescent="0.25">
      <c r="A537" s="82"/>
      <c r="B537" s="18" t="s">
        <v>828</v>
      </c>
      <c r="C537" s="19" t="s">
        <v>722</v>
      </c>
      <c r="D537" s="19" t="s">
        <v>30</v>
      </c>
      <c r="E537" s="19" t="s">
        <v>31</v>
      </c>
      <c r="F537" s="18" t="s">
        <v>829</v>
      </c>
      <c r="G537" s="19" t="s">
        <v>106</v>
      </c>
    </row>
    <row r="538" spans="1:7" ht="47.25" x14ac:dyDescent="0.25">
      <c r="A538" s="82"/>
      <c r="B538" s="18" t="s">
        <v>830</v>
      </c>
      <c r="C538" s="19" t="s">
        <v>722</v>
      </c>
      <c r="D538" s="19" t="s">
        <v>30</v>
      </c>
      <c r="E538" s="19" t="s">
        <v>103</v>
      </c>
      <c r="F538" s="19" t="s">
        <v>831</v>
      </c>
      <c r="G538" s="19" t="s">
        <v>832</v>
      </c>
    </row>
    <row r="539" spans="1:7" ht="94.5" x14ac:dyDescent="0.25">
      <c r="A539" s="82" t="s">
        <v>833</v>
      </c>
      <c r="B539" s="42" t="s">
        <v>834</v>
      </c>
      <c r="C539" s="19" t="s">
        <v>722</v>
      </c>
      <c r="D539" s="19" t="s">
        <v>51</v>
      </c>
      <c r="E539" s="19" t="s">
        <v>31</v>
      </c>
      <c r="F539" s="19" t="s">
        <v>835</v>
      </c>
      <c r="G539" s="19" t="s">
        <v>106</v>
      </c>
    </row>
    <row r="540" spans="1:7" ht="94.5" x14ac:dyDescent="0.25">
      <c r="A540" s="82"/>
      <c r="B540" s="42" t="s">
        <v>836</v>
      </c>
      <c r="C540" s="19" t="s">
        <v>722</v>
      </c>
      <c r="D540" s="19" t="s">
        <v>30</v>
      </c>
      <c r="E540" s="19" t="s">
        <v>31</v>
      </c>
      <c r="F540" s="19" t="s">
        <v>837</v>
      </c>
      <c r="G540" s="19" t="s">
        <v>106</v>
      </c>
    </row>
    <row r="541" spans="1:7" ht="47.25" x14ac:dyDescent="0.25">
      <c r="A541" s="82"/>
      <c r="B541" s="42" t="s">
        <v>838</v>
      </c>
      <c r="C541" s="19" t="s">
        <v>722</v>
      </c>
      <c r="D541" s="19" t="s">
        <v>51</v>
      </c>
      <c r="E541" s="19" t="s">
        <v>50</v>
      </c>
      <c r="F541" s="19" t="s">
        <v>263</v>
      </c>
      <c r="G541" s="19" t="s">
        <v>264</v>
      </c>
    </row>
    <row r="542" spans="1:7" ht="94.5" x14ac:dyDescent="0.25">
      <c r="A542" s="82"/>
      <c r="B542" s="42" t="s">
        <v>839</v>
      </c>
      <c r="C542" s="19" t="s">
        <v>722</v>
      </c>
      <c r="D542" s="19" t="s">
        <v>51</v>
      </c>
      <c r="E542" s="19" t="s">
        <v>31</v>
      </c>
      <c r="F542" s="19" t="s">
        <v>840</v>
      </c>
      <c r="G542" s="19"/>
    </row>
    <row r="543" spans="1:7" ht="94.5" x14ac:dyDescent="0.25">
      <c r="A543" s="82"/>
      <c r="B543" s="42" t="s">
        <v>841</v>
      </c>
      <c r="C543" s="19" t="s">
        <v>722</v>
      </c>
      <c r="D543" s="19" t="s">
        <v>51</v>
      </c>
      <c r="E543" s="19" t="s">
        <v>41</v>
      </c>
      <c r="F543" s="43" t="s">
        <v>842</v>
      </c>
      <c r="G543" s="19" t="s">
        <v>106</v>
      </c>
    </row>
    <row r="544" spans="1:7" ht="47.25" x14ac:dyDescent="0.25">
      <c r="A544" s="82"/>
      <c r="B544" s="42" t="s">
        <v>843</v>
      </c>
      <c r="C544" s="19" t="s">
        <v>722</v>
      </c>
      <c r="D544" s="19" t="s">
        <v>51</v>
      </c>
      <c r="E544" s="19" t="s">
        <v>103</v>
      </c>
      <c r="F544" s="19" t="s">
        <v>844</v>
      </c>
      <c r="G544" s="19" t="s">
        <v>855</v>
      </c>
    </row>
    <row r="545" spans="1:7" ht="47.25" x14ac:dyDescent="0.25">
      <c r="A545" s="82"/>
      <c r="B545" s="42" t="s">
        <v>845</v>
      </c>
      <c r="C545" s="19" t="s">
        <v>722</v>
      </c>
      <c r="D545" s="19" t="s">
        <v>51</v>
      </c>
      <c r="E545" s="19" t="s">
        <v>303</v>
      </c>
      <c r="F545" s="19" t="s">
        <v>106</v>
      </c>
      <c r="G545" s="19" t="s">
        <v>804</v>
      </c>
    </row>
    <row r="546" spans="1:7" ht="94.5" x14ac:dyDescent="0.25">
      <c r="A546" s="82"/>
      <c r="B546" s="42" t="s">
        <v>846</v>
      </c>
      <c r="C546" s="19" t="s">
        <v>722</v>
      </c>
      <c r="D546" s="19" t="s">
        <v>51</v>
      </c>
      <c r="E546" s="19" t="s">
        <v>41</v>
      </c>
      <c r="F546" s="43" t="s">
        <v>847</v>
      </c>
      <c r="G546" s="19" t="s">
        <v>106</v>
      </c>
    </row>
    <row r="547" spans="1:7" ht="47.25" x14ac:dyDescent="0.25">
      <c r="A547" s="82"/>
      <c r="B547" s="42" t="s">
        <v>848</v>
      </c>
      <c r="C547" s="19" t="s">
        <v>722</v>
      </c>
      <c r="D547" s="19" t="s">
        <v>51</v>
      </c>
      <c r="E547" s="19" t="s">
        <v>303</v>
      </c>
      <c r="F547" s="19" t="s">
        <v>849</v>
      </c>
      <c r="G547" s="19" t="s">
        <v>624</v>
      </c>
    </row>
    <row r="548" spans="1:7" ht="47.25" x14ac:dyDescent="0.25">
      <c r="A548" s="82"/>
      <c r="B548" s="42" t="s">
        <v>850</v>
      </c>
      <c r="C548" s="19" t="s">
        <v>722</v>
      </c>
      <c r="D548" s="19" t="s">
        <v>51</v>
      </c>
      <c r="E548" s="19" t="s">
        <v>303</v>
      </c>
      <c r="F548" s="19" t="s">
        <v>106</v>
      </c>
      <c r="G548" s="19" t="s">
        <v>804</v>
      </c>
    </row>
    <row r="549" spans="1:7" ht="47.25" x14ac:dyDescent="0.25">
      <c r="A549" s="82"/>
      <c r="B549" s="42" t="s">
        <v>851</v>
      </c>
      <c r="C549" s="19" t="s">
        <v>722</v>
      </c>
      <c r="D549" s="19" t="s">
        <v>51</v>
      </c>
      <c r="E549" s="19" t="s">
        <v>303</v>
      </c>
      <c r="F549" s="19" t="s">
        <v>106</v>
      </c>
      <c r="G549" s="19" t="s">
        <v>852</v>
      </c>
    </row>
    <row r="550" spans="1:7" ht="47.25" x14ac:dyDescent="0.25">
      <c r="A550" s="82"/>
      <c r="B550" s="42" t="s">
        <v>853</v>
      </c>
      <c r="C550" s="19" t="s">
        <v>722</v>
      </c>
      <c r="D550" s="19" t="s">
        <v>51</v>
      </c>
      <c r="E550" s="19" t="s">
        <v>303</v>
      </c>
      <c r="F550" s="19" t="s">
        <v>106</v>
      </c>
      <c r="G550" s="19" t="s">
        <v>804</v>
      </c>
    </row>
    <row r="551" spans="1:7" ht="47.25" x14ac:dyDescent="0.25">
      <c r="A551" s="82"/>
      <c r="B551" s="42" t="s">
        <v>854</v>
      </c>
      <c r="C551" s="19" t="s">
        <v>722</v>
      </c>
      <c r="D551" s="19" t="s">
        <v>51</v>
      </c>
      <c r="E551" s="19" t="s">
        <v>271</v>
      </c>
      <c r="F551" s="19" t="s">
        <v>263</v>
      </c>
      <c r="G551" s="19" t="s">
        <v>264</v>
      </c>
    </row>
    <row r="552" spans="1:7" x14ac:dyDescent="0.25">
      <c r="A552" s="83" t="s">
        <v>858</v>
      </c>
      <c r="B552" s="24" t="s">
        <v>859</v>
      </c>
      <c r="C552" s="24" t="s">
        <v>860</v>
      </c>
      <c r="D552" s="24" t="s">
        <v>151</v>
      </c>
      <c r="E552" s="24" t="s">
        <v>303</v>
      </c>
      <c r="F552" s="24" t="s">
        <v>849</v>
      </c>
      <c r="G552" s="24" t="s">
        <v>861</v>
      </c>
    </row>
    <row r="553" spans="1:7" x14ac:dyDescent="0.25">
      <c r="A553" s="83"/>
      <c r="B553" s="24" t="s">
        <v>862</v>
      </c>
      <c r="C553" s="24" t="s">
        <v>860</v>
      </c>
      <c r="D553" s="24" t="s">
        <v>151</v>
      </c>
      <c r="E553" s="24" t="s">
        <v>303</v>
      </c>
      <c r="F553" s="24" t="s">
        <v>849</v>
      </c>
      <c r="G553" s="24" t="s">
        <v>420</v>
      </c>
    </row>
    <row r="554" spans="1:7" ht="94.5" x14ac:dyDescent="0.25">
      <c r="A554" s="83"/>
      <c r="B554" s="24" t="s">
        <v>863</v>
      </c>
      <c r="C554" s="24" t="s">
        <v>860</v>
      </c>
      <c r="D554" s="24" t="s">
        <v>151</v>
      </c>
      <c r="E554" s="18" t="s">
        <v>891</v>
      </c>
      <c r="F554" s="24" t="s">
        <v>864</v>
      </c>
      <c r="G554" s="24" t="s">
        <v>106</v>
      </c>
    </row>
    <row r="555" spans="1:7" ht="94.5" x14ac:dyDescent="0.25">
      <c r="A555" s="83"/>
      <c r="B555" s="18" t="s">
        <v>865</v>
      </c>
      <c r="C555" s="24" t="s">
        <v>860</v>
      </c>
      <c r="D555" s="24" t="s">
        <v>151</v>
      </c>
      <c r="E555" s="18" t="s">
        <v>891</v>
      </c>
      <c r="F555" s="18" t="s">
        <v>866</v>
      </c>
      <c r="G555" s="24" t="s">
        <v>106</v>
      </c>
    </row>
    <row r="556" spans="1:7" ht="94.5" x14ac:dyDescent="0.25">
      <c r="A556" s="83"/>
      <c r="B556" s="18" t="s">
        <v>867</v>
      </c>
      <c r="C556" s="24" t="s">
        <v>860</v>
      </c>
      <c r="D556" s="24" t="s">
        <v>151</v>
      </c>
      <c r="E556" s="18" t="s">
        <v>891</v>
      </c>
      <c r="F556" s="43" t="s">
        <v>868</v>
      </c>
      <c r="G556" s="24" t="s">
        <v>106</v>
      </c>
    </row>
    <row r="557" spans="1:7" ht="94.5" x14ac:dyDescent="0.25">
      <c r="A557" s="83"/>
      <c r="B557" s="18" t="s">
        <v>869</v>
      </c>
      <c r="C557" s="24" t="s">
        <v>860</v>
      </c>
      <c r="D557" s="24" t="s">
        <v>151</v>
      </c>
      <c r="E557" s="18" t="s">
        <v>891</v>
      </c>
      <c r="F557" s="18" t="s">
        <v>864</v>
      </c>
      <c r="G557" s="24" t="s">
        <v>106</v>
      </c>
    </row>
    <row r="558" spans="1:7" ht="94.5" x14ac:dyDescent="0.25">
      <c r="A558" s="83"/>
      <c r="B558" s="18" t="s">
        <v>870</v>
      </c>
      <c r="C558" s="24" t="s">
        <v>860</v>
      </c>
      <c r="D558" s="24" t="s">
        <v>151</v>
      </c>
      <c r="E558" s="18" t="s">
        <v>891</v>
      </c>
      <c r="F558" s="18" t="s">
        <v>866</v>
      </c>
      <c r="G558" s="24" t="s">
        <v>106</v>
      </c>
    </row>
    <row r="559" spans="1:7" ht="94.5" x14ac:dyDescent="0.25">
      <c r="A559" s="83"/>
      <c r="B559" s="18" t="s">
        <v>871</v>
      </c>
      <c r="C559" s="24" t="s">
        <v>860</v>
      </c>
      <c r="D559" s="24" t="s">
        <v>151</v>
      </c>
      <c r="E559" s="18" t="s">
        <v>891</v>
      </c>
      <c r="F559" s="18" t="s">
        <v>864</v>
      </c>
      <c r="G559" s="24" t="s">
        <v>106</v>
      </c>
    </row>
    <row r="560" spans="1:7" ht="94.5" x14ac:dyDescent="0.25">
      <c r="A560" s="83"/>
      <c r="B560" s="18" t="s">
        <v>872</v>
      </c>
      <c r="C560" s="24" t="s">
        <v>860</v>
      </c>
      <c r="D560" s="24" t="s">
        <v>151</v>
      </c>
      <c r="E560" s="18" t="s">
        <v>891</v>
      </c>
      <c r="F560" s="18" t="s">
        <v>873</v>
      </c>
      <c r="G560" s="24" t="s">
        <v>106</v>
      </c>
    </row>
    <row r="561" spans="1:7" x14ac:dyDescent="0.25">
      <c r="A561" s="83"/>
      <c r="B561" s="18" t="s">
        <v>874</v>
      </c>
      <c r="C561" s="24" t="s">
        <v>860</v>
      </c>
      <c r="D561" s="24" t="s">
        <v>151</v>
      </c>
      <c r="E561" s="24" t="s">
        <v>303</v>
      </c>
      <c r="F561" s="20" t="s">
        <v>849</v>
      </c>
      <c r="G561" s="24" t="s">
        <v>875</v>
      </c>
    </row>
    <row r="562" spans="1:7" ht="94.5" x14ac:dyDescent="0.25">
      <c r="A562" s="83"/>
      <c r="B562" s="18" t="s">
        <v>876</v>
      </c>
      <c r="C562" s="24" t="s">
        <v>860</v>
      </c>
      <c r="D562" s="24" t="s">
        <v>151</v>
      </c>
      <c r="E562" s="18" t="s">
        <v>41</v>
      </c>
      <c r="F562" s="44" t="s">
        <v>864</v>
      </c>
      <c r="G562" s="24" t="s">
        <v>106</v>
      </c>
    </row>
    <row r="563" spans="1:7" ht="94.5" x14ac:dyDescent="0.25">
      <c r="A563" s="83"/>
      <c r="B563" s="18" t="s">
        <v>877</v>
      </c>
      <c r="C563" s="24" t="s">
        <v>860</v>
      </c>
      <c r="D563" s="24" t="s">
        <v>151</v>
      </c>
      <c r="E563" s="18" t="s">
        <v>41</v>
      </c>
      <c r="F563" s="18" t="s">
        <v>878</v>
      </c>
      <c r="G563" s="24" t="s">
        <v>106</v>
      </c>
    </row>
    <row r="564" spans="1:7" ht="94.5" x14ac:dyDescent="0.25">
      <c r="A564" s="83"/>
      <c r="B564" s="18" t="s">
        <v>879</v>
      </c>
      <c r="C564" s="24" t="s">
        <v>860</v>
      </c>
      <c r="D564" s="24" t="s">
        <v>151</v>
      </c>
      <c r="E564" s="18" t="s">
        <v>41</v>
      </c>
      <c r="F564" s="44" t="s">
        <v>864</v>
      </c>
      <c r="G564" s="24" t="s">
        <v>106</v>
      </c>
    </row>
    <row r="565" spans="1:7" ht="94.5" x14ac:dyDescent="0.25">
      <c r="A565" s="83"/>
      <c r="B565" s="18" t="s">
        <v>880</v>
      </c>
      <c r="C565" s="24" t="s">
        <v>860</v>
      </c>
      <c r="D565" s="24" t="s">
        <v>151</v>
      </c>
      <c r="E565" s="18" t="s">
        <v>41</v>
      </c>
      <c r="F565" s="44" t="s">
        <v>864</v>
      </c>
      <c r="G565" s="24" t="s">
        <v>106</v>
      </c>
    </row>
    <row r="566" spans="1:7" ht="94.5" x14ac:dyDescent="0.25">
      <c r="A566" s="83"/>
      <c r="B566" s="18" t="s">
        <v>881</v>
      </c>
      <c r="C566" s="24" t="s">
        <v>860</v>
      </c>
      <c r="D566" s="24" t="s">
        <v>151</v>
      </c>
      <c r="E566" s="18" t="s">
        <v>41</v>
      </c>
      <c r="F566" s="44" t="s">
        <v>864</v>
      </c>
      <c r="G566" s="24" t="s">
        <v>106</v>
      </c>
    </row>
    <row r="567" spans="1:7" ht="94.5" x14ac:dyDescent="0.25">
      <c r="A567" s="83"/>
      <c r="B567" s="18" t="s">
        <v>882</v>
      </c>
      <c r="C567" s="24" t="s">
        <v>860</v>
      </c>
      <c r="D567" s="24" t="s">
        <v>151</v>
      </c>
      <c r="E567" s="18" t="s">
        <v>41</v>
      </c>
      <c r="F567" s="44" t="s">
        <v>864</v>
      </c>
      <c r="G567" s="18" t="s">
        <v>883</v>
      </c>
    </row>
    <row r="568" spans="1:7" ht="94.5" x14ac:dyDescent="0.25">
      <c r="A568" s="83"/>
      <c r="B568" s="18" t="s">
        <v>884</v>
      </c>
      <c r="C568" s="24" t="s">
        <v>860</v>
      </c>
      <c r="D568" s="24" t="s">
        <v>151</v>
      </c>
      <c r="E568" s="18" t="s">
        <v>41</v>
      </c>
      <c r="F568" s="44" t="s">
        <v>864</v>
      </c>
      <c r="G568" s="24" t="s">
        <v>106</v>
      </c>
    </row>
    <row r="569" spans="1:7" ht="31.5" x14ac:dyDescent="0.25">
      <c r="A569" s="83"/>
      <c r="B569" s="29" t="s">
        <v>885</v>
      </c>
      <c r="C569" s="24" t="s">
        <v>860</v>
      </c>
      <c r="D569" s="24" t="s">
        <v>151</v>
      </c>
      <c r="E569" s="24" t="s">
        <v>303</v>
      </c>
      <c r="F569" s="18" t="s">
        <v>849</v>
      </c>
      <c r="G569" s="24" t="s">
        <v>886</v>
      </c>
    </row>
    <row r="570" spans="1:7" ht="94.5" x14ac:dyDescent="0.25">
      <c r="A570" s="83"/>
      <c r="B570" s="18" t="s">
        <v>887</v>
      </c>
      <c r="C570" s="24" t="s">
        <v>860</v>
      </c>
      <c r="D570" s="24" t="s">
        <v>151</v>
      </c>
      <c r="E570" s="18" t="s">
        <v>41</v>
      </c>
      <c r="F570" s="18" t="s">
        <v>864</v>
      </c>
      <c r="G570" s="24" t="s">
        <v>106</v>
      </c>
    </row>
    <row r="571" spans="1:7" x14ac:dyDescent="0.25">
      <c r="A571" s="83"/>
      <c r="B571" s="29" t="s">
        <v>888</v>
      </c>
      <c r="C571" s="24" t="s">
        <v>860</v>
      </c>
      <c r="D571" s="24" t="s">
        <v>151</v>
      </c>
      <c r="E571" s="24" t="s">
        <v>889</v>
      </c>
      <c r="F571" s="18" t="s">
        <v>849</v>
      </c>
      <c r="G571" s="24" t="s">
        <v>886</v>
      </c>
    </row>
    <row r="572" spans="1:7" ht="94.5" x14ac:dyDescent="0.25">
      <c r="A572" s="83"/>
      <c r="B572" s="18" t="s">
        <v>890</v>
      </c>
      <c r="C572" s="24" t="s">
        <v>860</v>
      </c>
      <c r="D572" s="24" t="s">
        <v>151</v>
      </c>
      <c r="E572" s="18" t="s">
        <v>41</v>
      </c>
      <c r="F572" s="18" t="s">
        <v>864</v>
      </c>
      <c r="G572" s="24" t="s">
        <v>106</v>
      </c>
    </row>
    <row r="573" spans="1:7" ht="94.5" x14ac:dyDescent="0.25">
      <c r="A573" s="83" t="s">
        <v>915</v>
      </c>
      <c r="B573" s="18" t="s">
        <v>892</v>
      </c>
      <c r="C573" s="24" t="s">
        <v>860</v>
      </c>
      <c r="D573" s="24" t="s">
        <v>151</v>
      </c>
      <c r="E573" s="18" t="s">
        <v>41</v>
      </c>
      <c r="F573" s="44" t="s">
        <v>864</v>
      </c>
      <c r="G573" s="24" t="s">
        <v>106</v>
      </c>
    </row>
    <row r="574" spans="1:7" ht="94.5" x14ac:dyDescent="0.25">
      <c r="A574" s="83"/>
      <c r="B574" s="18" t="s">
        <v>893</v>
      </c>
      <c r="C574" s="24" t="s">
        <v>860</v>
      </c>
      <c r="D574" s="24" t="s">
        <v>151</v>
      </c>
      <c r="E574" s="18" t="s">
        <v>41</v>
      </c>
      <c r="F574" s="44" t="s">
        <v>864</v>
      </c>
      <c r="G574" s="24" t="s">
        <v>106</v>
      </c>
    </row>
    <row r="575" spans="1:7" ht="94.5" x14ac:dyDescent="0.25">
      <c r="A575" s="83"/>
      <c r="B575" s="18" t="s">
        <v>894</v>
      </c>
      <c r="C575" s="24" t="s">
        <v>860</v>
      </c>
      <c r="D575" s="24" t="s">
        <v>151</v>
      </c>
      <c r="E575" s="18" t="s">
        <v>41</v>
      </c>
      <c r="F575" s="44" t="s">
        <v>864</v>
      </c>
      <c r="G575" s="24" t="s">
        <v>106</v>
      </c>
    </row>
    <row r="576" spans="1:7" ht="94.5" x14ac:dyDescent="0.25">
      <c r="A576" s="83"/>
      <c r="B576" s="18" t="s">
        <v>895</v>
      </c>
      <c r="C576" s="24" t="s">
        <v>860</v>
      </c>
      <c r="D576" s="24" t="s">
        <v>151</v>
      </c>
      <c r="E576" s="18" t="s">
        <v>41</v>
      </c>
      <c r="F576" s="44" t="s">
        <v>864</v>
      </c>
      <c r="G576" s="24" t="s">
        <v>106</v>
      </c>
    </row>
    <row r="577" spans="1:7" ht="94.5" x14ac:dyDescent="0.25">
      <c r="A577" s="83"/>
      <c r="B577" s="18" t="s">
        <v>896</v>
      </c>
      <c r="C577" s="24" t="s">
        <v>860</v>
      </c>
      <c r="D577" s="24" t="s">
        <v>151</v>
      </c>
      <c r="E577" s="18" t="s">
        <v>41</v>
      </c>
      <c r="F577" s="44" t="s">
        <v>864</v>
      </c>
      <c r="G577" s="24" t="s">
        <v>106</v>
      </c>
    </row>
    <row r="578" spans="1:7" ht="94.5" x14ac:dyDescent="0.25">
      <c r="A578" s="83"/>
      <c r="B578" s="18" t="s">
        <v>897</v>
      </c>
      <c r="C578" s="24" t="s">
        <v>860</v>
      </c>
      <c r="D578" s="24" t="s">
        <v>151</v>
      </c>
      <c r="E578" s="18" t="s">
        <v>41</v>
      </c>
      <c r="F578" s="44" t="s">
        <v>864</v>
      </c>
      <c r="G578" s="24" t="s">
        <v>106</v>
      </c>
    </row>
    <row r="579" spans="1:7" ht="94.5" x14ac:dyDescent="0.25">
      <c r="A579" s="83"/>
      <c r="B579" s="18" t="s">
        <v>898</v>
      </c>
      <c r="C579" s="24" t="s">
        <v>860</v>
      </c>
      <c r="D579" s="24" t="s">
        <v>151</v>
      </c>
      <c r="E579" s="18" t="s">
        <v>41</v>
      </c>
      <c r="F579" s="44" t="s">
        <v>864</v>
      </c>
      <c r="G579" s="24" t="s">
        <v>106</v>
      </c>
    </row>
    <row r="580" spans="1:7" ht="94.5" x14ac:dyDescent="0.25">
      <c r="A580" s="83"/>
      <c r="B580" s="18" t="s">
        <v>899</v>
      </c>
      <c r="C580" s="24" t="s">
        <v>860</v>
      </c>
      <c r="D580" s="24" t="s">
        <v>151</v>
      </c>
      <c r="E580" s="18" t="s">
        <v>41</v>
      </c>
      <c r="F580" s="44" t="s">
        <v>864</v>
      </c>
      <c r="G580" s="24" t="s">
        <v>106</v>
      </c>
    </row>
    <row r="581" spans="1:7" ht="94.5" x14ac:dyDescent="0.25">
      <c r="A581" s="83"/>
      <c r="B581" s="18" t="s">
        <v>900</v>
      </c>
      <c r="C581" s="24" t="s">
        <v>860</v>
      </c>
      <c r="D581" s="24" t="s">
        <v>151</v>
      </c>
      <c r="E581" s="18" t="s">
        <v>41</v>
      </c>
      <c r="F581" s="18" t="s">
        <v>901</v>
      </c>
      <c r="G581" s="24" t="s">
        <v>106</v>
      </c>
    </row>
    <row r="582" spans="1:7" ht="94.5" x14ac:dyDescent="0.25">
      <c r="A582" s="83"/>
      <c r="B582" s="18" t="s">
        <v>902</v>
      </c>
      <c r="C582" s="24" t="s">
        <v>860</v>
      </c>
      <c r="D582" s="24" t="s">
        <v>151</v>
      </c>
      <c r="E582" s="18" t="s">
        <v>41</v>
      </c>
      <c r="F582" s="18" t="s">
        <v>903</v>
      </c>
      <c r="G582" s="24" t="s">
        <v>106</v>
      </c>
    </row>
    <row r="583" spans="1:7" ht="94.5" x14ac:dyDescent="0.25">
      <c r="A583" s="83"/>
      <c r="B583" s="18" t="s">
        <v>904</v>
      </c>
      <c r="C583" s="24" t="s">
        <v>860</v>
      </c>
      <c r="D583" s="24" t="s">
        <v>151</v>
      </c>
      <c r="E583" s="18" t="s">
        <v>41</v>
      </c>
      <c r="F583" s="18" t="s">
        <v>903</v>
      </c>
      <c r="G583" s="24" t="s">
        <v>106</v>
      </c>
    </row>
    <row r="584" spans="1:7" x14ac:dyDescent="0.25">
      <c r="A584" s="83"/>
      <c r="B584" s="18" t="s">
        <v>905</v>
      </c>
      <c r="C584" s="24" t="s">
        <v>860</v>
      </c>
      <c r="D584" s="24" t="s">
        <v>151</v>
      </c>
      <c r="E584" s="24" t="s">
        <v>271</v>
      </c>
      <c r="F584" s="18" t="s">
        <v>849</v>
      </c>
      <c r="G584" s="18" t="s">
        <v>420</v>
      </c>
    </row>
    <row r="585" spans="1:7" ht="94.5" x14ac:dyDescent="0.25">
      <c r="A585" s="83"/>
      <c r="B585" s="18" t="s">
        <v>906</v>
      </c>
      <c r="C585" s="24" t="s">
        <v>860</v>
      </c>
      <c r="D585" s="24" t="s">
        <v>151</v>
      </c>
      <c r="E585" s="18" t="s">
        <v>41</v>
      </c>
      <c r="F585" s="18" t="s">
        <v>864</v>
      </c>
      <c r="G585" s="24" t="s">
        <v>106</v>
      </c>
    </row>
    <row r="586" spans="1:7" ht="94.5" x14ac:dyDescent="0.25">
      <c r="A586" s="83"/>
      <c r="B586" s="18" t="s">
        <v>907</v>
      </c>
      <c r="C586" s="24" t="s">
        <v>860</v>
      </c>
      <c r="D586" s="24" t="s">
        <v>151</v>
      </c>
      <c r="E586" s="18" t="s">
        <v>41</v>
      </c>
      <c r="F586" s="18" t="s">
        <v>908</v>
      </c>
      <c r="G586" s="24" t="s">
        <v>106</v>
      </c>
    </row>
    <row r="587" spans="1:7" ht="94.5" x14ac:dyDescent="0.25">
      <c r="A587" s="83"/>
      <c r="B587" s="18" t="s">
        <v>909</v>
      </c>
      <c r="C587" s="24" t="s">
        <v>860</v>
      </c>
      <c r="D587" s="24" t="s">
        <v>151</v>
      </c>
      <c r="E587" s="18" t="s">
        <v>41</v>
      </c>
      <c r="F587" s="44" t="s">
        <v>864</v>
      </c>
      <c r="G587" s="24" t="s">
        <v>106</v>
      </c>
    </row>
    <row r="588" spans="1:7" ht="94.5" x14ac:dyDescent="0.25">
      <c r="A588" s="83"/>
      <c r="B588" s="18" t="s">
        <v>910</v>
      </c>
      <c r="C588" s="24" t="s">
        <v>860</v>
      </c>
      <c r="D588" s="24" t="s">
        <v>151</v>
      </c>
      <c r="E588" s="18" t="s">
        <v>41</v>
      </c>
      <c r="F588" s="44" t="s">
        <v>864</v>
      </c>
      <c r="G588" s="24" t="s">
        <v>106</v>
      </c>
    </row>
    <row r="589" spans="1:7" ht="94.5" x14ac:dyDescent="0.25">
      <c r="A589" s="83"/>
      <c r="B589" s="18" t="s">
        <v>911</v>
      </c>
      <c r="C589" s="24" t="s">
        <v>860</v>
      </c>
      <c r="D589" s="24" t="s">
        <v>151</v>
      </c>
      <c r="E589" s="18" t="s">
        <v>41</v>
      </c>
      <c r="F589" s="18" t="s">
        <v>912</v>
      </c>
      <c r="G589" s="24" t="s">
        <v>106</v>
      </c>
    </row>
    <row r="590" spans="1:7" ht="94.5" x14ac:dyDescent="0.25">
      <c r="A590" s="83"/>
      <c r="B590" s="18" t="s">
        <v>913</v>
      </c>
      <c r="C590" s="24" t="s">
        <v>860</v>
      </c>
      <c r="D590" s="24" t="s">
        <v>151</v>
      </c>
      <c r="E590" s="18" t="s">
        <v>41</v>
      </c>
      <c r="F590" s="44" t="s">
        <v>864</v>
      </c>
      <c r="G590" s="24" t="s">
        <v>106</v>
      </c>
    </row>
    <row r="591" spans="1:7" ht="94.5" x14ac:dyDescent="0.25">
      <c r="A591" s="83"/>
      <c r="B591" s="18" t="s">
        <v>914</v>
      </c>
      <c r="C591" s="24" t="s">
        <v>860</v>
      </c>
      <c r="D591" s="24" t="s">
        <v>151</v>
      </c>
      <c r="E591" s="18" t="s">
        <v>41</v>
      </c>
      <c r="F591" s="44" t="s">
        <v>864</v>
      </c>
      <c r="G591" s="24" t="s">
        <v>106</v>
      </c>
    </row>
    <row r="592" spans="1:7" ht="94.5" x14ac:dyDescent="0.25">
      <c r="A592" s="83" t="s">
        <v>939</v>
      </c>
      <c r="B592" s="18" t="s">
        <v>916</v>
      </c>
      <c r="C592" s="24" t="s">
        <v>860</v>
      </c>
      <c r="D592" s="24" t="s">
        <v>151</v>
      </c>
      <c r="E592" s="18" t="s">
        <v>41</v>
      </c>
      <c r="F592" s="18" t="s">
        <v>917</v>
      </c>
      <c r="G592" s="24" t="s">
        <v>106</v>
      </c>
    </row>
    <row r="593" spans="1:7" ht="94.5" x14ac:dyDescent="0.25">
      <c r="A593" s="83"/>
      <c r="B593" s="18" t="s">
        <v>918</v>
      </c>
      <c r="C593" s="24" t="s">
        <v>860</v>
      </c>
      <c r="D593" s="24" t="s">
        <v>151</v>
      </c>
      <c r="E593" s="18" t="s">
        <v>41</v>
      </c>
      <c r="F593" s="44" t="s">
        <v>864</v>
      </c>
      <c r="G593" s="24" t="s">
        <v>106</v>
      </c>
    </row>
    <row r="594" spans="1:7" ht="94.5" x14ac:dyDescent="0.25">
      <c r="A594" s="83"/>
      <c r="B594" s="18" t="s">
        <v>919</v>
      </c>
      <c r="C594" s="24" t="s">
        <v>860</v>
      </c>
      <c r="D594" s="24" t="s">
        <v>151</v>
      </c>
      <c r="E594" s="18" t="s">
        <v>41</v>
      </c>
      <c r="F594" s="44" t="s">
        <v>864</v>
      </c>
      <c r="G594" s="24" t="s">
        <v>106</v>
      </c>
    </row>
    <row r="595" spans="1:7" ht="94.5" x14ac:dyDescent="0.25">
      <c r="A595" s="83"/>
      <c r="B595" s="18" t="s">
        <v>920</v>
      </c>
      <c r="C595" s="24" t="s">
        <v>860</v>
      </c>
      <c r="D595" s="24" t="s">
        <v>151</v>
      </c>
      <c r="E595" s="18" t="s">
        <v>41</v>
      </c>
      <c r="F595" s="44" t="s">
        <v>864</v>
      </c>
      <c r="G595" s="24" t="s">
        <v>106</v>
      </c>
    </row>
    <row r="596" spans="1:7" ht="94.5" x14ac:dyDescent="0.25">
      <c r="A596" s="83"/>
      <c r="B596" s="18" t="s">
        <v>921</v>
      </c>
      <c r="C596" s="24" t="s">
        <v>860</v>
      </c>
      <c r="D596" s="24" t="s">
        <v>151</v>
      </c>
      <c r="E596" s="18" t="s">
        <v>41</v>
      </c>
      <c r="F596" s="44" t="s">
        <v>864</v>
      </c>
      <c r="G596" s="24" t="s">
        <v>106</v>
      </c>
    </row>
    <row r="597" spans="1:7" ht="94.5" x14ac:dyDescent="0.25">
      <c r="A597" s="83"/>
      <c r="B597" s="18" t="s">
        <v>922</v>
      </c>
      <c r="C597" s="24" t="s">
        <v>860</v>
      </c>
      <c r="D597" s="24" t="s">
        <v>151</v>
      </c>
      <c r="E597" s="18" t="s">
        <v>41</v>
      </c>
      <c r="F597" s="44" t="s">
        <v>864</v>
      </c>
      <c r="G597" s="24" t="s">
        <v>106</v>
      </c>
    </row>
    <row r="598" spans="1:7" ht="94.5" x14ac:dyDescent="0.25">
      <c r="A598" s="83"/>
      <c r="B598" s="18" t="s">
        <v>923</v>
      </c>
      <c r="C598" s="24" t="s">
        <v>860</v>
      </c>
      <c r="D598" s="24" t="s">
        <v>151</v>
      </c>
      <c r="E598" s="18" t="s">
        <v>41</v>
      </c>
      <c r="F598" s="44" t="s">
        <v>864</v>
      </c>
      <c r="G598" s="24" t="s">
        <v>106</v>
      </c>
    </row>
    <row r="599" spans="1:7" ht="94.5" x14ac:dyDescent="0.25">
      <c r="A599" s="83"/>
      <c r="B599" s="18" t="s">
        <v>924</v>
      </c>
      <c r="C599" s="24" t="s">
        <v>860</v>
      </c>
      <c r="D599" s="24" t="s">
        <v>151</v>
      </c>
      <c r="E599" s="18" t="s">
        <v>41</v>
      </c>
      <c r="F599" s="18" t="s">
        <v>925</v>
      </c>
      <c r="G599" s="24" t="s">
        <v>106</v>
      </c>
    </row>
    <row r="600" spans="1:7" ht="94.5" x14ac:dyDescent="0.25">
      <c r="A600" s="83"/>
      <c r="B600" s="18" t="s">
        <v>926</v>
      </c>
      <c r="C600" s="24" t="s">
        <v>860</v>
      </c>
      <c r="D600" s="24" t="s">
        <v>151</v>
      </c>
      <c r="E600" s="18" t="s">
        <v>41</v>
      </c>
      <c r="F600" s="44" t="s">
        <v>864</v>
      </c>
      <c r="G600" s="24" t="s">
        <v>106</v>
      </c>
    </row>
    <row r="601" spans="1:7" ht="94.5" x14ac:dyDescent="0.25">
      <c r="A601" s="83"/>
      <c r="B601" s="18" t="s">
        <v>927</v>
      </c>
      <c r="C601" s="24" t="s">
        <v>860</v>
      </c>
      <c r="D601" s="24" t="s">
        <v>151</v>
      </c>
      <c r="E601" s="18" t="s">
        <v>41</v>
      </c>
      <c r="F601" s="44" t="s">
        <v>864</v>
      </c>
      <c r="G601" s="24" t="s">
        <v>106</v>
      </c>
    </row>
    <row r="602" spans="1:7" ht="94.5" x14ac:dyDescent="0.25">
      <c r="A602" s="83"/>
      <c r="B602" s="18" t="s">
        <v>928</v>
      </c>
      <c r="C602" s="24" t="s">
        <v>860</v>
      </c>
      <c r="D602" s="24" t="s">
        <v>151</v>
      </c>
      <c r="E602" s="18" t="s">
        <v>41</v>
      </c>
      <c r="F602" s="44" t="s">
        <v>864</v>
      </c>
      <c r="G602" s="24" t="s">
        <v>106</v>
      </c>
    </row>
    <row r="603" spans="1:7" ht="94.5" x14ac:dyDescent="0.25">
      <c r="A603" s="83"/>
      <c r="B603" s="18" t="s">
        <v>929</v>
      </c>
      <c r="C603" s="24" t="s">
        <v>860</v>
      </c>
      <c r="D603" s="24" t="s">
        <v>151</v>
      </c>
      <c r="E603" s="18" t="s">
        <v>41</v>
      </c>
      <c r="F603" s="18" t="s">
        <v>903</v>
      </c>
      <c r="G603" s="24" t="s">
        <v>106</v>
      </c>
    </row>
    <row r="604" spans="1:7" ht="94.5" x14ac:dyDescent="0.25">
      <c r="A604" s="83"/>
      <c r="B604" s="18" t="s">
        <v>930</v>
      </c>
      <c r="C604" s="24" t="s">
        <v>860</v>
      </c>
      <c r="D604" s="24" t="s">
        <v>151</v>
      </c>
      <c r="E604" s="18" t="s">
        <v>41</v>
      </c>
      <c r="F604" s="18" t="s">
        <v>931</v>
      </c>
      <c r="G604" s="24" t="s">
        <v>106</v>
      </c>
    </row>
    <row r="605" spans="1:7" ht="94.5" x14ac:dyDescent="0.25">
      <c r="A605" s="83"/>
      <c r="B605" s="18" t="s">
        <v>932</v>
      </c>
      <c r="C605" s="24" t="s">
        <v>860</v>
      </c>
      <c r="D605" s="24" t="s">
        <v>151</v>
      </c>
      <c r="E605" s="18" t="s">
        <v>41</v>
      </c>
      <c r="F605" s="18" t="s">
        <v>933</v>
      </c>
      <c r="G605" s="24" t="s">
        <v>106</v>
      </c>
    </row>
    <row r="606" spans="1:7" ht="94.5" x14ac:dyDescent="0.25">
      <c r="A606" s="83"/>
      <c r="B606" s="18" t="s">
        <v>934</v>
      </c>
      <c r="C606" s="24" t="s">
        <v>860</v>
      </c>
      <c r="D606" s="24" t="s">
        <v>151</v>
      </c>
      <c r="E606" s="18" t="s">
        <v>41</v>
      </c>
      <c r="F606" s="18" t="s">
        <v>917</v>
      </c>
      <c r="G606" s="24" t="s">
        <v>106</v>
      </c>
    </row>
    <row r="607" spans="1:7" ht="94.5" x14ac:dyDescent="0.25">
      <c r="A607" s="83"/>
      <c r="B607" s="18" t="s">
        <v>935</v>
      </c>
      <c r="C607" s="24" t="s">
        <v>860</v>
      </c>
      <c r="D607" s="24" t="s">
        <v>151</v>
      </c>
      <c r="E607" s="18" t="s">
        <v>41</v>
      </c>
      <c r="F607" s="18" t="s">
        <v>864</v>
      </c>
      <c r="G607" s="24" t="s">
        <v>106</v>
      </c>
    </row>
    <row r="608" spans="1:7" ht="94.5" x14ac:dyDescent="0.25">
      <c r="A608" s="83"/>
      <c r="B608" s="18" t="s">
        <v>936</v>
      </c>
      <c r="C608" s="24" t="s">
        <v>860</v>
      </c>
      <c r="D608" s="24" t="s">
        <v>151</v>
      </c>
      <c r="E608" s="18" t="s">
        <v>41</v>
      </c>
      <c r="F608" s="18" t="s">
        <v>917</v>
      </c>
      <c r="G608" s="24" t="s">
        <v>106</v>
      </c>
    </row>
    <row r="609" spans="1:7" ht="94.5" x14ac:dyDescent="0.25">
      <c r="A609" s="83"/>
      <c r="B609" s="18" t="s">
        <v>937</v>
      </c>
      <c r="C609" s="24" t="s">
        <v>860</v>
      </c>
      <c r="D609" s="24" t="s">
        <v>151</v>
      </c>
      <c r="E609" s="18" t="s">
        <v>41</v>
      </c>
      <c r="F609" s="18" t="s">
        <v>917</v>
      </c>
      <c r="G609" s="24" t="s">
        <v>106</v>
      </c>
    </row>
    <row r="610" spans="1:7" ht="94.5" x14ac:dyDescent="0.25">
      <c r="A610" s="83"/>
      <c r="B610" s="18" t="s">
        <v>938</v>
      </c>
      <c r="C610" s="24" t="s">
        <v>860</v>
      </c>
      <c r="D610" s="24" t="s">
        <v>151</v>
      </c>
      <c r="E610" s="18" t="s">
        <v>41</v>
      </c>
      <c r="F610" s="18" t="s">
        <v>864</v>
      </c>
      <c r="G610" s="24" t="s">
        <v>106</v>
      </c>
    </row>
    <row r="611" spans="1:7" ht="94.5" x14ac:dyDescent="0.25">
      <c r="A611" s="83" t="s">
        <v>952</v>
      </c>
      <c r="B611" s="18" t="s">
        <v>940</v>
      </c>
      <c r="C611" s="24" t="s">
        <v>860</v>
      </c>
      <c r="D611" s="24" t="s">
        <v>151</v>
      </c>
      <c r="E611" s="18" t="s">
        <v>41</v>
      </c>
      <c r="F611" s="44" t="s">
        <v>864</v>
      </c>
      <c r="G611" s="24" t="s">
        <v>106</v>
      </c>
    </row>
    <row r="612" spans="1:7" ht="94.5" x14ac:dyDescent="0.25">
      <c r="A612" s="83"/>
      <c r="B612" s="18" t="s">
        <v>941</v>
      </c>
      <c r="C612" s="24" t="s">
        <v>860</v>
      </c>
      <c r="D612" s="24" t="s">
        <v>151</v>
      </c>
      <c r="E612" s="18" t="s">
        <v>41</v>
      </c>
      <c r="F612" s="44" t="s">
        <v>864</v>
      </c>
      <c r="G612" s="24" t="s">
        <v>106</v>
      </c>
    </row>
    <row r="613" spans="1:7" ht="94.5" x14ac:dyDescent="0.25">
      <c r="A613" s="83"/>
      <c r="B613" s="18" t="s">
        <v>942</v>
      </c>
      <c r="C613" s="24" t="s">
        <v>860</v>
      </c>
      <c r="D613" s="24" t="s">
        <v>151</v>
      </c>
      <c r="E613" s="18" t="s">
        <v>41</v>
      </c>
      <c r="F613" s="44" t="s">
        <v>864</v>
      </c>
      <c r="G613" s="24" t="s">
        <v>106</v>
      </c>
    </row>
    <row r="614" spans="1:7" ht="94.5" x14ac:dyDescent="0.25">
      <c r="A614" s="83"/>
      <c r="B614" s="18" t="s">
        <v>943</v>
      </c>
      <c r="C614" s="24" t="s">
        <v>860</v>
      </c>
      <c r="D614" s="24" t="s">
        <v>151</v>
      </c>
      <c r="E614" s="18" t="s">
        <v>41</v>
      </c>
      <c r="F614" s="44" t="s">
        <v>864</v>
      </c>
      <c r="G614" s="24" t="s">
        <v>106</v>
      </c>
    </row>
    <row r="615" spans="1:7" ht="94.5" x14ac:dyDescent="0.25">
      <c r="A615" s="83"/>
      <c r="B615" s="18" t="s">
        <v>944</v>
      </c>
      <c r="C615" s="24" t="s">
        <v>860</v>
      </c>
      <c r="D615" s="24" t="s">
        <v>151</v>
      </c>
      <c r="E615" s="18" t="s">
        <v>41</v>
      </c>
      <c r="F615" s="44" t="s">
        <v>864</v>
      </c>
      <c r="G615" s="24" t="s">
        <v>106</v>
      </c>
    </row>
    <row r="616" spans="1:7" ht="94.5" x14ac:dyDescent="0.25">
      <c r="A616" s="83"/>
      <c r="B616" s="18" t="s">
        <v>945</v>
      </c>
      <c r="C616" s="24" t="s">
        <v>860</v>
      </c>
      <c r="D616" s="24" t="s">
        <v>151</v>
      </c>
      <c r="E616" s="18" t="s">
        <v>41</v>
      </c>
      <c r="F616" s="44" t="s">
        <v>864</v>
      </c>
      <c r="G616" s="24" t="s">
        <v>106</v>
      </c>
    </row>
    <row r="617" spans="1:7" ht="94.5" x14ac:dyDescent="0.25">
      <c r="A617" s="83"/>
      <c r="B617" s="18" t="s">
        <v>946</v>
      </c>
      <c r="C617" s="24" t="s">
        <v>860</v>
      </c>
      <c r="D617" s="24" t="s">
        <v>151</v>
      </c>
      <c r="E617" s="18" t="s">
        <v>41</v>
      </c>
      <c r="F617" s="18" t="s">
        <v>947</v>
      </c>
      <c r="G617" s="24" t="s">
        <v>106</v>
      </c>
    </row>
    <row r="618" spans="1:7" ht="94.5" x14ac:dyDescent="0.25">
      <c r="A618" s="83"/>
      <c r="B618" s="18" t="s">
        <v>948</v>
      </c>
      <c r="C618" s="24" t="s">
        <v>860</v>
      </c>
      <c r="D618" s="24" t="s">
        <v>151</v>
      </c>
      <c r="E618" s="18" t="s">
        <v>41</v>
      </c>
      <c r="F618" s="18" t="s">
        <v>908</v>
      </c>
      <c r="G618" s="24" t="s">
        <v>106</v>
      </c>
    </row>
    <row r="619" spans="1:7" ht="94.5" x14ac:dyDescent="0.25">
      <c r="A619" s="83"/>
      <c r="B619" s="18" t="s">
        <v>949</v>
      </c>
      <c r="C619" s="24" t="s">
        <v>860</v>
      </c>
      <c r="D619" s="24" t="s">
        <v>151</v>
      </c>
      <c r="E619" s="18" t="s">
        <v>41</v>
      </c>
      <c r="F619" s="18" t="s">
        <v>903</v>
      </c>
      <c r="G619" s="24" t="s">
        <v>106</v>
      </c>
    </row>
    <row r="620" spans="1:7" ht="94.5" x14ac:dyDescent="0.25">
      <c r="A620" s="83"/>
      <c r="B620" s="18" t="s">
        <v>950</v>
      </c>
      <c r="C620" s="24" t="s">
        <v>860</v>
      </c>
      <c r="D620" s="24" t="s">
        <v>151</v>
      </c>
      <c r="E620" s="18" t="s">
        <v>41</v>
      </c>
      <c r="F620" s="44" t="s">
        <v>864</v>
      </c>
      <c r="G620" s="24" t="s">
        <v>106</v>
      </c>
    </row>
    <row r="621" spans="1:7" ht="94.5" x14ac:dyDescent="0.25">
      <c r="A621" s="83"/>
      <c r="B621" s="18" t="s">
        <v>951</v>
      </c>
      <c r="C621" s="24" t="s">
        <v>860</v>
      </c>
      <c r="D621" s="24" t="s">
        <v>151</v>
      </c>
      <c r="E621" s="18" t="s">
        <v>41</v>
      </c>
      <c r="F621" s="44" t="s">
        <v>864</v>
      </c>
      <c r="G621" s="24" t="s">
        <v>106</v>
      </c>
    </row>
    <row r="622" spans="1:7" ht="31.5" x14ac:dyDescent="0.25">
      <c r="A622" s="82" t="s">
        <v>953</v>
      </c>
      <c r="B622" s="45" t="s">
        <v>954</v>
      </c>
      <c r="C622" s="18" t="s">
        <v>968</v>
      </c>
      <c r="D622" s="24" t="s">
        <v>151</v>
      </c>
      <c r="E622" s="19" t="s">
        <v>271</v>
      </c>
      <c r="F622" s="24" t="s">
        <v>263</v>
      </c>
      <c r="G622" s="19" t="s">
        <v>804</v>
      </c>
    </row>
    <row r="623" spans="1:7" ht="94.5" x14ac:dyDescent="0.25">
      <c r="A623" s="82"/>
      <c r="B623" s="45" t="s">
        <v>955</v>
      </c>
      <c r="C623" s="18" t="s">
        <v>968</v>
      </c>
      <c r="D623" s="24" t="s">
        <v>151</v>
      </c>
      <c r="E623" s="19" t="s">
        <v>41</v>
      </c>
      <c r="F623" s="38" t="s">
        <v>864</v>
      </c>
      <c r="G623" s="19" t="s">
        <v>106</v>
      </c>
    </row>
    <row r="624" spans="1:7" ht="31.5" x14ac:dyDescent="0.25">
      <c r="A624" s="82"/>
      <c r="B624" s="46" t="s">
        <v>956</v>
      </c>
      <c r="C624" s="18" t="s">
        <v>968</v>
      </c>
      <c r="D624" s="24" t="s">
        <v>151</v>
      </c>
      <c r="E624" s="19" t="s">
        <v>271</v>
      </c>
      <c r="F624" s="24" t="s">
        <v>263</v>
      </c>
      <c r="G624" s="19" t="s">
        <v>264</v>
      </c>
    </row>
    <row r="625" spans="1:7" ht="94.5" x14ac:dyDescent="0.25">
      <c r="A625" s="82"/>
      <c r="B625" s="24" t="s">
        <v>957</v>
      </c>
      <c r="C625" s="18" t="s">
        <v>968</v>
      </c>
      <c r="D625" s="24" t="s">
        <v>151</v>
      </c>
      <c r="E625" s="19" t="s">
        <v>41</v>
      </c>
      <c r="F625" s="24" t="s">
        <v>864</v>
      </c>
      <c r="G625" s="24" t="s">
        <v>106</v>
      </c>
    </row>
    <row r="626" spans="1:7" ht="94.5" x14ac:dyDescent="0.25">
      <c r="A626" s="82"/>
      <c r="B626" s="24" t="s">
        <v>958</v>
      </c>
      <c r="C626" s="18" t="s">
        <v>968</v>
      </c>
      <c r="D626" s="24" t="s">
        <v>151</v>
      </c>
      <c r="E626" s="19" t="s">
        <v>41</v>
      </c>
      <c r="F626" s="24" t="s">
        <v>864</v>
      </c>
      <c r="G626" s="24" t="s">
        <v>106</v>
      </c>
    </row>
    <row r="627" spans="1:7" ht="94.5" x14ac:dyDescent="0.25">
      <c r="A627" s="82"/>
      <c r="B627" s="24" t="s">
        <v>958</v>
      </c>
      <c r="C627" s="18" t="s">
        <v>968</v>
      </c>
      <c r="D627" s="24" t="s">
        <v>151</v>
      </c>
      <c r="E627" s="19" t="s">
        <v>41</v>
      </c>
      <c r="F627" s="24" t="s">
        <v>864</v>
      </c>
      <c r="G627" s="24" t="s">
        <v>106</v>
      </c>
    </row>
    <row r="628" spans="1:7" ht="31.5" x14ac:dyDescent="0.25">
      <c r="A628" s="82"/>
      <c r="B628" s="45" t="s">
        <v>959</v>
      </c>
      <c r="C628" s="18" t="s">
        <v>968</v>
      </c>
      <c r="D628" s="24" t="s">
        <v>151</v>
      </c>
      <c r="E628" s="19" t="s">
        <v>271</v>
      </c>
      <c r="F628" s="24" t="s">
        <v>263</v>
      </c>
      <c r="G628" s="19" t="s">
        <v>264</v>
      </c>
    </row>
    <row r="629" spans="1:7" ht="94.5" x14ac:dyDescent="0.25">
      <c r="A629" s="82"/>
      <c r="B629" s="24" t="s">
        <v>960</v>
      </c>
      <c r="C629" s="18" t="s">
        <v>968</v>
      </c>
      <c r="D629" s="24" t="s">
        <v>151</v>
      </c>
      <c r="E629" s="19" t="s">
        <v>41</v>
      </c>
      <c r="F629" s="24" t="s">
        <v>864</v>
      </c>
      <c r="G629" s="24" t="s">
        <v>106</v>
      </c>
    </row>
    <row r="630" spans="1:7" ht="31.5" x14ac:dyDescent="0.25">
      <c r="A630" s="82"/>
      <c r="B630" s="24" t="s">
        <v>961</v>
      </c>
      <c r="C630" s="18" t="s">
        <v>968</v>
      </c>
      <c r="D630" s="24" t="s">
        <v>151</v>
      </c>
      <c r="E630" s="19" t="s">
        <v>271</v>
      </c>
      <c r="F630" s="24" t="s">
        <v>263</v>
      </c>
      <c r="G630" s="19" t="s">
        <v>264</v>
      </c>
    </row>
    <row r="631" spans="1:7" ht="31.5" x14ac:dyDescent="0.25">
      <c r="A631" s="82"/>
      <c r="B631" s="45" t="s">
        <v>962</v>
      </c>
      <c r="C631" s="18" t="s">
        <v>968</v>
      </c>
      <c r="D631" s="24" t="s">
        <v>151</v>
      </c>
      <c r="E631" s="24" t="s">
        <v>50</v>
      </c>
      <c r="F631" s="24" t="s">
        <v>969</v>
      </c>
      <c r="G631" s="24" t="s">
        <v>106</v>
      </c>
    </row>
    <row r="632" spans="1:7" ht="94.5" x14ac:dyDescent="0.25">
      <c r="A632" s="82"/>
      <c r="B632" s="24" t="s">
        <v>963</v>
      </c>
      <c r="C632" s="18" t="s">
        <v>968</v>
      </c>
      <c r="D632" s="24" t="s">
        <v>151</v>
      </c>
      <c r="E632" s="19" t="s">
        <v>41</v>
      </c>
      <c r="F632" s="24" t="s">
        <v>864</v>
      </c>
      <c r="G632" s="24" t="s">
        <v>106</v>
      </c>
    </row>
    <row r="633" spans="1:7" ht="94.5" x14ac:dyDescent="0.25">
      <c r="A633" s="82"/>
      <c r="B633" s="24" t="s">
        <v>964</v>
      </c>
      <c r="C633" s="18" t="s">
        <v>968</v>
      </c>
      <c r="D633" s="24" t="s">
        <v>151</v>
      </c>
      <c r="E633" s="19" t="s">
        <v>41</v>
      </c>
      <c r="F633" s="24" t="s">
        <v>864</v>
      </c>
      <c r="G633" s="24" t="s">
        <v>106</v>
      </c>
    </row>
    <row r="634" spans="1:7" ht="94.5" x14ac:dyDescent="0.25">
      <c r="A634" s="82"/>
      <c r="B634" s="45" t="s">
        <v>965</v>
      </c>
      <c r="C634" s="18" t="s">
        <v>968</v>
      </c>
      <c r="D634" s="24" t="s">
        <v>151</v>
      </c>
      <c r="E634" s="19" t="s">
        <v>41</v>
      </c>
      <c r="F634" s="24" t="s">
        <v>864</v>
      </c>
      <c r="G634" s="24" t="s">
        <v>106</v>
      </c>
    </row>
    <row r="635" spans="1:7" ht="31.5" x14ac:dyDescent="0.25">
      <c r="A635" s="82"/>
      <c r="B635" s="18" t="s">
        <v>966</v>
      </c>
      <c r="C635" s="18" t="s">
        <v>968</v>
      </c>
      <c r="D635" s="24" t="s">
        <v>151</v>
      </c>
      <c r="E635" s="24" t="s">
        <v>50</v>
      </c>
      <c r="F635" s="24" t="s">
        <v>433</v>
      </c>
      <c r="G635" s="19" t="s">
        <v>967</v>
      </c>
    </row>
    <row r="636" spans="1:7" ht="94.5" x14ac:dyDescent="0.25">
      <c r="A636" s="83" t="s">
        <v>992</v>
      </c>
      <c r="B636" s="18" t="s">
        <v>970</v>
      </c>
      <c r="C636" s="18" t="s">
        <v>968</v>
      </c>
      <c r="D636" s="24" t="s">
        <v>151</v>
      </c>
      <c r="E636" s="18" t="s">
        <v>41</v>
      </c>
      <c r="F636" s="18" t="s">
        <v>1000</v>
      </c>
      <c r="G636" s="24" t="s">
        <v>106</v>
      </c>
    </row>
    <row r="637" spans="1:7" ht="94.5" x14ac:dyDescent="0.25">
      <c r="A637" s="83"/>
      <c r="B637" s="18" t="s">
        <v>971</v>
      </c>
      <c r="C637" s="18" t="s">
        <v>968</v>
      </c>
      <c r="D637" s="24" t="s">
        <v>151</v>
      </c>
      <c r="E637" s="18" t="s">
        <v>41</v>
      </c>
      <c r="F637" s="24" t="s">
        <v>1001</v>
      </c>
      <c r="G637" s="24" t="s">
        <v>106</v>
      </c>
    </row>
    <row r="638" spans="1:7" ht="94.5" x14ac:dyDescent="0.25">
      <c r="A638" s="83"/>
      <c r="B638" s="18" t="s">
        <v>972</v>
      </c>
      <c r="C638" s="18" t="s">
        <v>968</v>
      </c>
      <c r="D638" s="24" t="s">
        <v>151</v>
      </c>
      <c r="E638" s="18" t="s">
        <v>41</v>
      </c>
      <c r="F638" s="18" t="s">
        <v>1011</v>
      </c>
      <c r="G638" s="24" t="s">
        <v>106</v>
      </c>
    </row>
    <row r="639" spans="1:7" ht="47.25" x14ac:dyDescent="0.25">
      <c r="A639" s="83"/>
      <c r="B639" s="18" t="s">
        <v>973</v>
      </c>
      <c r="C639" s="18" t="s">
        <v>968</v>
      </c>
      <c r="D639" s="24" t="s">
        <v>151</v>
      </c>
      <c r="E639" s="18" t="s">
        <v>431</v>
      </c>
      <c r="F639" s="18" t="s">
        <v>1007</v>
      </c>
      <c r="G639" s="24" t="s">
        <v>106</v>
      </c>
    </row>
    <row r="640" spans="1:7" ht="94.5" x14ac:dyDescent="0.25">
      <c r="A640" s="83"/>
      <c r="B640" s="18" t="s">
        <v>974</v>
      </c>
      <c r="C640" s="18" t="s">
        <v>968</v>
      </c>
      <c r="D640" s="24" t="s">
        <v>151</v>
      </c>
      <c r="E640" s="18" t="s">
        <v>41</v>
      </c>
      <c r="F640" s="18" t="s">
        <v>996</v>
      </c>
      <c r="G640" s="24" t="s">
        <v>106</v>
      </c>
    </row>
    <row r="641" spans="1:7" ht="94.5" x14ac:dyDescent="0.25">
      <c r="A641" s="83"/>
      <c r="B641" s="18" t="s">
        <v>975</v>
      </c>
      <c r="C641" s="18" t="s">
        <v>968</v>
      </c>
      <c r="D641" s="24" t="s">
        <v>151</v>
      </c>
      <c r="E641" s="18" t="s">
        <v>41</v>
      </c>
      <c r="F641" s="18" t="s">
        <v>998</v>
      </c>
      <c r="G641" s="24" t="s">
        <v>106</v>
      </c>
    </row>
    <row r="642" spans="1:7" ht="94.5" x14ac:dyDescent="0.25">
      <c r="A642" s="83"/>
      <c r="B642" s="18" t="s">
        <v>976</v>
      </c>
      <c r="C642" s="18" t="s">
        <v>968</v>
      </c>
      <c r="D642" s="24" t="s">
        <v>151</v>
      </c>
      <c r="E642" s="18" t="s">
        <v>41</v>
      </c>
      <c r="F642" s="18" t="s">
        <v>1012</v>
      </c>
      <c r="G642" s="24" t="s">
        <v>106</v>
      </c>
    </row>
    <row r="643" spans="1:7" ht="47.25" x14ac:dyDescent="0.25">
      <c r="A643" s="83"/>
      <c r="B643" s="18" t="s">
        <v>977</v>
      </c>
      <c r="C643" s="18" t="s">
        <v>968</v>
      </c>
      <c r="D643" s="24" t="s">
        <v>151</v>
      </c>
      <c r="E643" s="18" t="s">
        <v>205</v>
      </c>
      <c r="F643" s="18" t="s">
        <v>993</v>
      </c>
      <c r="G643" s="24" t="s">
        <v>106</v>
      </c>
    </row>
    <row r="644" spans="1:7" ht="94.5" x14ac:dyDescent="0.25">
      <c r="A644" s="83"/>
      <c r="B644" s="18" t="s">
        <v>978</v>
      </c>
      <c r="C644" s="18" t="s">
        <v>968</v>
      </c>
      <c r="D644" s="24" t="s">
        <v>151</v>
      </c>
      <c r="E644" s="18" t="s">
        <v>41</v>
      </c>
      <c r="F644" s="18" t="s">
        <v>1009</v>
      </c>
      <c r="G644" s="24"/>
    </row>
    <row r="645" spans="1:7" ht="94.5" x14ac:dyDescent="0.25">
      <c r="A645" s="83"/>
      <c r="B645" s="18" t="s">
        <v>979</v>
      </c>
      <c r="C645" s="18" t="s">
        <v>968</v>
      </c>
      <c r="D645" s="24" t="s">
        <v>151</v>
      </c>
      <c r="E645" s="18" t="s">
        <v>41</v>
      </c>
      <c r="F645" s="24" t="s">
        <v>994</v>
      </c>
      <c r="G645" s="24"/>
    </row>
    <row r="646" spans="1:7" ht="31.5" x14ac:dyDescent="0.25">
      <c r="A646" s="83"/>
      <c r="B646" s="18" t="s">
        <v>980</v>
      </c>
      <c r="C646" s="18" t="s">
        <v>968</v>
      </c>
      <c r="D646" s="24" t="s">
        <v>151</v>
      </c>
      <c r="E646" s="18" t="s">
        <v>205</v>
      </c>
      <c r="F646" s="18" t="s">
        <v>1004</v>
      </c>
      <c r="G646" s="24" t="s">
        <v>106</v>
      </c>
    </row>
    <row r="647" spans="1:7" ht="94.5" x14ac:dyDescent="0.25">
      <c r="A647" s="83"/>
      <c r="B647" s="18" t="s">
        <v>981</v>
      </c>
      <c r="C647" s="18" t="s">
        <v>968</v>
      </c>
      <c r="D647" s="24" t="s">
        <v>151</v>
      </c>
      <c r="E647" s="18" t="s">
        <v>41</v>
      </c>
      <c r="F647" s="24" t="s">
        <v>1005</v>
      </c>
      <c r="G647" s="24" t="s">
        <v>106</v>
      </c>
    </row>
    <row r="648" spans="1:7" ht="94.5" x14ac:dyDescent="0.25">
      <c r="A648" s="83"/>
      <c r="B648" s="18" t="s">
        <v>982</v>
      </c>
      <c r="C648" s="18" t="s">
        <v>968</v>
      </c>
      <c r="D648" s="24" t="s">
        <v>151</v>
      </c>
      <c r="E648" s="18" t="s">
        <v>41</v>
      </c>
      <c r="F648" s="24" t="s">
        <v>1006</v>
      </c>
      <c r="G648" s="24" t="s">
        <v>106</v>
      </c>
    </row>
    <row r="649" spans="1:7" ht="31.5" x14ac:dyDescent="0.25">
      <c r="A649" s="83"/>
      <c r="B649" s="18" t="s">
        <v>983</v>
      </c>
      <c r="C649" s="18" t="s">
        <v>968</v>
      </c>
      <c r="D649" s="24" t="s">
        <v>151</v>
      </c>
      <c r="E649" s="18" t="s">
        <v>205</v>
      </c>
      <c r="F649" s="18" t="s">
        <v>1003</v>
      </c>
      <c r="G649" s="24" t="s">
        <v>106</v>
      </c>
    </row>
    <row r="650" spans="1:7" ht="94.5" x14ac:dyDescent="0.25">
      <c r="A650" s="83"/>
      <c r="B650" s="18" t="s">
        <v>984</v>
      </c>
      <c r="C650" s="18" t="s">
        <v>968</v>
      </c>
      <c r="D650" s="24" t="s">
        <v>151</v>
      </c>
      <c r="E650" s="18" t="s">
        <v>41</v>
      </c>
      <c r="F650" s="24" t="s">
        <v>1002</v>
      </c>
      <c r="G650" s="24" t="s">
        <v>106</v>
      </c>
    </row>
    <row r="651" spans="1:7" ht="94.5" x14ac:dyDescent="0.25">
      <c r="A651" s="83"/>
      <c r="B651" s="18" t="s">
        <v>985</v>
      </c>
      <c r="C651" s="18" t="s">
        <v>968</v>
      </c>
      <c r="D651" s="24" t="s">
        <v>151</v>
      </c>
      <c r="E651" s="18" t="s">
        <v>41</v>
      </c>
      <c r="F651" s="18" t="s">
        <v>1010</v>
      </c>
      <c r="G651" s="24" t="s">
        <v>106</v>
      </c>
    </row>
    <row r="652" spans="1:7" ht="94.5" x14ac:dyDescent="0.25">
      <c r="A652" s="83"/>
      <c r="B652" s="18" t="s">
        <v>986</v>
      </c>
      <c r="C652" s="18" t="s">
        <v>968</v>
      </c>
      <c r="D652" s="24" t="s">
        <v>151</v>
      </c>
      <c r="E652" s="18" t="s">
        <v>41</v>
      </c>
      <c r="F652" s="24" t="s">
        <v>997</v>
      </c>
      <c r="G652" s="24" t="s">
        <v>106</v>
      </c>
    </row>
    <row r="653" spans="1:7" ht="47.25" x14ac:dyDescent="0.25">
      <c r="A653" s="83"/>
      <c r="B653" s="18" t="s">
        <v>987</v>
      </c>
      <c r="C653" s="18" t="s">
        <v>968</v>
      </c>
      <c r="D653" s="24" t="s">
        <v>151</v>
      </c>
      <c r="E653" s="18" t="s">
        <v>431</v>
      </c>
      <c r="F653" s="24" t="s">
        <v>1008</v>
      </c>
      <c r="G653" s="24" t="s">
        <v>106</v>
      </c>
    </row>
    <row r="654" spans="1:7" ht="47.25" x14ac:dyDescent="0.25">
      <c r="A654" s="83"/>
      <c r="B654" s="18" t="s">
        <v>988</v>
      </c>
      <c r="C654" s="18" t="s">
        <v>968</v>
      </c>
      <c r="D654" s="24" t="s">
        <v>151</v>
      </c>
      <c r="E654" s="18" t="s">
        <v>431</v>
      </c>
      <c r="F654" s="24" t="s">
        <v>999</v>
      </c>
      <c r="G654" s="24" t="s">
        <v>106</v>
      </c>
    </row>
    <row r="655" spans="1:7" ht="94.5" x14ac:dyDescent="0.25">
      <c r="A655" s="83"/>
      <c r="B655" s="18" t="s">
        <v>989</v>
      </c>
      <c r="C655" s="18" t="s">
        <v>968</v>
      </c>
      <c r="D655" s="24" t="s">
        <v>151</v>
      </c>
      <c r="E655" s="18" t="s">
        <v>41</v>
      </c>
      <c r="F655" s="24" t="s">
        <v>994</v>
      </c>
      <c r="G655" s="24" t="s">
        <v>106</v>
      </c>
    </row>
    <row r="656" spans="1:7" ht="47.25" x14ac:dyDescent="0.25">
      <c r="A656" s="83"/>
      <c r="B656" s="18" t="s">
        <v>990</v>
      </c>
      <c r="C656" s="18" t="s">
        <v>968</v>
      </c>
      <c r="D656" s="24" t="s">
        <v>151</v>
      </c>
      <c r="E656" s="18" t="s">
        <v>431</v>
      </c>
      <c r="F656" s="18" t="s">
        <v>1007</v>
      </c>
      <c r="G656" s="24" t="s">
        <v>106</v>
      </c>
    </row>
    <row r="657" spans="1:7" ht="94.5" x14ac:dyDescent="0.25">
      <c r="A657" s="83"/>
      <c r="B657" s="18" t="s">
        <v>991</v>
      </c>
      <c r="C657" s="18" t="s">
        <v>968</v>
      </c>
      <c r="D657" s="24" t="s">
        <v>151</v>
      </c>
      <c r="E657" s="18" t="s">
        <v>41</v>
      </c>
      <c r="F657" s="18" t="s">
        <v>995</v>
      </c>
      <c r="G657" s="24" t="s">
        <v>106</v>
      </c>
    </row>
    <row r="658" spans="1:7" ht="94.5" x14ac:dyDescent="0.25">
      <c r="A658" s="82" t="s">
        <v>1014</v>
      </c>
      <c r="B658" s="19" t="s">
        <v>1015</v>
      </c>
      <c r="C658" s="19" t="s">
        <v>386</v>
      </c>
      <c r="D658" s="19" t="s">
        <v>30</v>
      </c>
      <c r="E658" s="19" t="s">
        <v>31</v>
      </c>
      <c r="F658" s="19" t="s">
        <v>1016</v>
      </c>
      <c r="G658" s="19" t="s">
        <v>106</v>
      </c>
    </row>
    <row r="659" spans="1:7" x14ac:dyDescent="0.25">
      <c r="A659" s="82"/>
      <c r="B659" s="19" t="s">
        <v>1017</v>
      </c>
      <c r="C659" s="19" t="s">
        <v>386</v>
      </c>
      <c r="D659" s="19" t="s">
        <v>30</v>
      </c>
      <c r="E659" s="19" t="s">
        <v>271</v>
      </c>
      <c r="F659" s="18"/>
      <c r="G659" s="19" t="s">
        <v>1018</v>
      </c>
    </row>
    <row r="660" spans="1:7" ht="94.5" x14ac:dyDescent="0.25">
      <c r="A660" s="82"/>
      <c r="B660" s="19" t="s">
        <v>1019</v>
      </c>
      <c r="C660" s="19" t="s">
        <v>386</v>
      </c>
      <c r="D660" s="19" t="s">
        <v>30</v>
      </c>
      <c r="E660" s="19" t="s">
        <v>31</v>
      </c>
      <c r="F660" s="18" t="s">
        <v>1020</v>
      </c>
      <c r="G660" s="19" t="s">
        <v>106</v>
      </c>
    </row>
    <row r="661" spans="1:7" ht="31.5" x14ac:dyDescent="0.25">
      <c r="A661" s="82"/>
      <c r="B661" s="24" t="s">
        <v>1021</v>
      </c>
      <c r="C661" s="19" t="s">
        <v>386</v>
      </c>
      <c r="D661" s="19" t="s">
        <v>30</v>
      </c>
      <c r="E661" s="19" t="s">
        <v>50</v>
      </c>
      <c r="F661" s="18" t="s">
        <v>106</v>
      </c>
      <c r="G661" s="18" t="s">
        <v>1022</v>
      </c>
    </row>
    <row r="662" spans="1:7" ht="94.5" x14ac:dyDescent="0.25">
      <c r="A662" s="82"/>
      <c r="B662" s="24" t="s">
        <v>1023</v>
      </c>
      <c r="C662" s="19" t="s">
        <v>386</v>
      </c>
      <c r="D662" s="19" t="s">
        <v>30</v>
      </c>
      <c r="E662" s="19" t="s">
        <v>31</v>
      </c>
      <c r="F662" s="19" t="s">
        <v>1016</v>
      </c>
      <c r="G662" s="19" t="s">
        <v>106</v>
      </c>
    </row>
    <row r="663" spans="1:7" ht="94.5" x14ac:dyDescent="0.25">
      <c r="A663" s="82"/>
      <c r="B663" s="24" t="s">
        <v>1024</v>
      </c>
      <c r="C663" s="19" t="s">
        <v>386</v>
      </c>
      <c r="D663" s="19" t="s">
        <v>30</v>
      </c>
      <c r="E663" s="19" t="s">
        <v>31</v>
      </c>
      <c r="F663" s="19" t="s">
        <v>1016</v>
      </c>
      <c r="G663" s="19" t="s">
        <v>106</v>
      </c>
    </row>
    <row r="664" spans="1:7" ht="94.5" x14ac:dyDescent="0.25">
      <c r="A664" s="82"/>
      <c r="B664" s="24" t="s">
        <v>1025</v>
      </c>
      <c r="C664" s="19" t="s">
        <v>386</v>
      </c>
      <c r="D664" s="19" t="s">
        <v>30</v>
      </c>
      <c r="E664" s="19" t="s">
        <v>31</v>
      </c>
      <c r="F664" s="19" t="s">
        <v>1016</v>
      </c>
      <c r="G664" s="19" t="s">
        <v>106</v>
      </c>
    </row>
    <row r="665" spans="1:7" ht="94.5" x14ac:dyDescent="0.25">
      <c r="A665" s="82"/>
      <c r="B665" s="24" t="s">
        <v>1026</v>
      </c>
      <c r="C665" s="19" t="s">
        <v>386</v>
      </c>
      <c r="D665" s="19" t="s">
        <v>30</v>
      </c>
      <c r="E665" s="19" t="s">
        <v>31</v>
      </c>
      <c r="F665" s="19" t="s">
        <v>1016</v>
      </c>
      <c r="G665" s="19" t="s">
        <v>106</v>
      </c>
    </row>
    <row r="666" spans="1:7" ht="94.5" x14ac:dyDescent="0.25">
      <c r="A666" s="82"/>
      <c r="B666" s="24" t="s">
        <v>1027</v>
      </c>
      <c r="C666" s="19" t="s">
        <v>386</v>
      </c>
      <c r="D666" s="19" t="s">
        <v>30</v>
      </c>
      <c r="E666" s="19" t="s">
        <v>31</v>
      </c>
      <c r="F666" s="18" t="s">
        <v>1028</v>
      </c>
      <c r="G666" s="19" t="s">
        <v>106</v>
      </c>
    </row>
    <row r="667" spans="1:7" ht="94.5" x14ac:dyDescent="0.25">
      <c r="A667" s="82"/>
      <c r="B667" s="24" t="s">
        <v>1029</v>
      </c>
      <c r="C667" s="19" t="s">
        <v>386</v>
      </c>
      <c r="D667" s="19" t="s">
        <v>30</v>
      </c>
      <c r="E667" s="19" t="s">
        <v>31</v>
      </c>
      <c r="F667" s="19" t="s">
        <v>1016</v>
      </c>
      <c r="G667" s="19" t="s">
        <v>106</v>
      </c>
    </row>
    <row r="668" spans="1:7" ht="94.5" x14ac:dyDescent="0.25">
      <c r="A668" s="82"/>
      <c r="B668" s="24" t="s">
        <v>1030</v>
      </c>
      <c r="C668" s="19" t="s">
        <v>386</v>
      </c>
      <c r="D668" s="19" t="s">
        <v>30</v>
      </c>
      <c r="E668" s="19" t="s">
        <v>31</v>
      </c>
      <c r="F668" s="19" t="s">
        <v>1016</v>
      </c>
      <c r="G668" s="19" t="s">
        <v>106</v>
      </c>
    </row>
    <row r="669" spans="1:7" ht="94.5" x14ac:dyDescent="0.25">
      <c r="A669" s="82"/>
      <c r="B669" s="24" t="s">
        <v>1031</v>
      </c>
      <c r="C669" s="19" t="s">
        <v>386</v>
      </c>
      <c r="D669" s="19" t="s">
        <v>30</v>
      </c>
      <c r="E669" s="19" t="s">
        <v>31</v>
      </c>
      <c r="F669" s="19" t="s">
        <v>1016</v>
      </c>
      <c r="G669" s="19" t="s">
        <v>106</v>
      </c>
    </row>
    <row r="670" spans="1:7" ht="94.5" x14ac:dyDescent="0.25">
      <c r="A670" s="82"/>
      <c r="B670" s="24" t="s">
        <v>1032</v>
      </c>
      <c r="C670" s="19" t="s">
        <v>386</v>
      </c>
      <c r="D670" s="19" t="s">
        <v>30</v>
      </c>
      <c r="E670" s="19" t="s">
        <v>31</v>
      </c>
      <c r="F670" s="19" t="s">
        <v>1016</v>
      </c>
      <c r="G670" s="19" t="s">
        <v>106</v>
      </c>
    </row>
    <row r="671" spans="1:7" ht="94.5" x14ac:dyDescent="0.25">
      <c r="A671" s="82"/>
      <c r="B671" s="24" t="s">
        <v>1033</v>
      </c>
      <c r="C671" s="19" t="s">
        <v>386</v>
      </c>
      <c r="D671" s="19" t="s">
        <v>30</v>
      </c>
      <c r="E671" s="19" t="s">
        <v>31</v>
      </c>
      <c r="F671" s="19" t="s">
        <v>1016</v>
      </c>
      <c r="G671" s="19" t="s">
        <v>106</v>
      </c>
    </row>
    <row r="672" spans="1:7" ht="94.5" x14ac:dyDescent="0.25">
      <c r="A672" s="82"/>
      <c r="B672" s="24" t="s">
        <v>1034</v>
      </c>
      <c r="C672" s="19" t="s">
        <v>386</v>
      </c>
      <c r="D672" s="19" t="s">
        <v>30</v>
      </c>
      <c r="E672" s="19" t="s">
        <v>31</v>
      </c>
      <c r="F672" s="19" t="s">
        <v>1016</v>
      </c>
      <c r="G672" s="19" t="s">
        <v>106</v>
      </c>
    </row>
    <row r="673" spans="1:7" x14ac:dyDescent="0.25">
      <c r="A673" s="82"/>
      <c r="B673" s="24" t="s">
        <v>1035</v>
      </c>
      <c r="C673" s="19" t="s">
        <v>386</v>
      </c>
      <c r="D673" s="19" t="s">
        <v>30</v>
      </c>
      <c r="E673" s="19" t="s">
        <v>271</v>
      </c>
      <c r="F673" s="19" t="s">
        <v>263</v>
      </c>
      <c r="G673" s="19" t="s">
        <v>1036</v>
      </c>
    </row>
    <row r="674" spans="1:7" ht="94.5" x14ac:dyDescent="0.25">
      <c r="A674" s="82"/>
      <c r="B674" s="24" t="s">
        <v>1037</v>
      </c>
      <c r="C674" s="19" t="s">
        <v>386</v>
      </c>
      <c r="D674" s="19" t="s">
        <v>30</v>
      </c>
      <c r="E674" s="19" t="s">
        <v>31</v>
      </c>
      <c r="F674" s="19" t="s">
        <v>1016</v>
      </c>
      <c r="G674" s="19" t="s">
        <v>106</v>
      </c>
    </row>
    <row r="675" spans="1:7" ht="94.5" x14ac:dyDescent="0.25">
      <c r="A675" s="82"/>
      <c r="B675" s="24" t="s">
        <v>1038</v>
      </c>
      <c r="C675" s="19" t="s">
        <v>386</v>
      </c>
      <c r="D675" s="19" t="s">
        <v>30</v>
      </c>
      <c r="E675" s="19" t="s">
        <v>31</v>
      </c>
      <c r="F675" s="19" t="s">
        <v>1016</v>
      </c>
      <c r="G675" s="19" t="s">
        <v>106</v>
      </c>
    </row>
    <row r="676" spans="1:7" ht="94.5" x14ac:dyDescent="0.25">
      <c r="A676" s="82"/>
      <c r="B676" s="24" t="s">
        <v>1039</v>
      </c>
      <c r="C676" s="19" t="s">
        <v>386</v>
      </c>
      <c r="D676" s="19" t="s">
        <v>30</v>
      </c>
      <c r="E676" s="19" t="s">
        <v>31</v>
      </c>
      <c r="F676" s="19" t="s">
        <v>1016</v>
      </c>
      <c r="G676" s="19" t="s">
        <v>106</v>
      </c>
    </row>
    <row r="677" spans="1:7" ht="94.5" x14ac:dyDescent="0.25">
      <c r="A677" s="82"/>
      <c r="B677" s="24" t="s">
        <v>1040</v>
      </c>
      <c r="C677" s="19" t="s">
        <v>386</v>
      </c>
      <c r="D677" s="19" t="s">
        <v>30</v>
      </c>
      <c r="E677" s="19" t="s">
        <v>41</v>
      </c>
      <c r="F677" s="19" t="s">
        <v>1016</v>
      </c>
      <c r="G677" s="19" t="s">
        <v>106</v>
      </c>
    </row>
    <row r="678" spans="1:7" ht="94.5" x14ac:dyDescent="0.25">
      <c r="A678" s="82"/>
      <c r="B678" s="24" t="s">
        <v>1041</v>
      </c>
      <c r="C678" s="19" t="s">
        <v>386</v>
      </c>
      <c r="D678" s="19" t="s">
        <v>30</v>
      </c>
      <c r="E678" s="19" t="s">
        <v>31</v>
      </c>
      <c r="F678" s="19" t="s">
        <v>1016</v>
      </c>
      <c r="G678" s="19" t="s">
        <v>106</v>
      </c>
    </row>
    <row r="679" spans="1:7" ht="31.5" x14ac:dyDescent="0.25">
      <c r="A679" s="83" t="s">
        <v>1042</v>
      </c>
      <c r="B679" s="24" t="s">
        <v>1043</v>
      </c>
      <c r="C679" s="19" t="s">
        <v>386</v>
      </c>
      <c r="D679" s="19" t="s">
        <v>51</v>
      </c>
      <c r="E679" s="19" t="s">
        <v>271</v>
      </c>
      <c r="F679" s="18" t="s">
        <v>263</v>
      </c>
      <c r="G679" s="18" t="s">
        <v>1044</v>
      </c>
    </row>
    <row r="680" spans="1:7" ht="94.5" x14ac:dyDescent="0.25">
      <c r="A680" s="83"/>
      <c r="B680" s="24" t="s">
        <v>1045</v>
      </c>
      <c r="C680" s="19" t="s">
        <v>386</v>
      </c>
      <c r="D680" s="19" t="s">
        <v>51</v>
      </c>
      <c r="E680" s="19" t="s">
        <v>31</v>
      </c>
      <c r="F680" s="19" t="s">
        <v>1016</v>
      </c>
      <c r="G680" s="19" t="s">
        <v>106</v>
      </c>
    </row>
    <row r="681" spans="1:7" ht="94.5" x14ac:dyDescent="0.25">
      <c r="A681" s="83"/>
      <c r="B681" s="24" t="s">
        <v>1046</v>
      </c>
      <c r="C681" s="19" t="s">
        <v>386</v>
      </c>
      <c r="D681" s="19" t="s">
        <v>51</v>
      </c>
      <c r="E681" s="19" t="s">
        <v>31</v>
      </c>
      <c r="F681" s="19" t="s">
        <v>1016</v>
      </c>
      <c r="G681" s="19" t="s">
        <v>106</v>
      </c>
    </row>
    <row r="682" spans="1:7" ht="94.5" x14ac:dyDescent="0.25">
      <c r="A682" s="83"/>
      <c r="B682" s="24" t="s">
        <v>1047</v>
      </c>
      <c r="C682" s="19" t="s">
        <v>386</v>
      </c>
      <c r="D682" s="19" t="s">
        <v>51</v>
      </c>
      <c r="E682" s="19" t="s">
        <v>31</v>
      </c>
      <c r="F682" s="19" t="s">
        <v>1016</v>
      </c>
      <c r="G682" s="19" t="s">
        <v>106</v>
      </c>
    </row>
    <row r="683" spans="1:7" x14ac:dyDescent="0.25">
      <c r="A683" s="83"/>
      <c r="B683" s="24" t="s">
        <v>1048</v>
      </c>
      <c r="C683" s="19" t="s">
        <v>386</v>
      </c>
      <c r="D683" s="19" t="s">
        <v>51</v>
      </c>
      <c r="E683" s="19" t="s">
        <v>271</v>
      </c>
      <c r="F683" s="18" t="s">
        <v>106</v>
      </c>
      <c r="G683" s="19" t="s">
        <v>1018</v>
      </c>
    </row>
    <row r="684" spans="1:7" ht="47.25" x14ac:dyDescent="0.25">
      <c r="A684" s="83"/>
      <c r="B684" s="24" t="s">
        <v>1049</v>
      </c>
      <c r="C684" s="19" t="s">
        <v>386</v>
      </c>
      <c r="D684" s="19" t="s">
        <v>51</v>
      </c>
      <c r="E684" s="19" t="s">
        <v>271</v>
      </c>
      <c r="F684" s="18" t="s">
        <v>106</v>
      </c>
      <c r="G684" s="18" t="s">
        <v>1050</v>
      </c>
    </row>
    <row r="685" spans="1:7" ht="94.5" x14ac:dyDescent="0.25">
      <c r="A685" s="83"/>
      <c r="B685" s="24" t="s">
        <v>1051</v>
      </c>
      <c r="C685" s="19" t="s">
        <v>386</v>
      </c>
      <c r="D685" s="19" t="s">
        <v>51</v>
      </c>
      <c r="E685" s="19" t="s">
        <v>31</v>
      </c>
      <c r="F685" s="19" t="s">
        <v>1016</v>
      </c>
      <c r="G685" s="19" t="s">
        <v>106</v>
      </c>
    </row>
    <row r="686" spans="1:7" ht="94.5" x14ac:dyDescent="0.25">
      <c r="A686" s="83" t="s">
        <v>1052</v>
      </c>
      <c r="B686" s="24" t="s">
        <v>1053</v>
      </c>
      <c r="C686" s="19" t="s">
        <v>386</v>
      </c>
      <c r="D686" s="19" t="s">
        <v>30</v>
      </c>
      <c r="E686" s="19" t="s">
        <v>31</v>
      </c>
      <c r="F686" s="24" t="s">
        <v>1028</v>
      </c>
      <c r="G686" s="19" t="s">
        <v>106</v>
      </c>
    </row>
    <row r="687" spans="1:7" ht="31.5" x14ac:dyDescent="0.25">
      <c r="A687" s="83"/>
      <c r="B687" s="24" t="s">
        <v>1054</v>
      </c>
      <c r="C687" s="19" t="s">
        <v>386</v>
      </c>
      <c r="D687" s="19" t="s">
        <v>30</v>
      </c>
      <c r="E687" s="19" t="s">
        <v>271</v>
      </c>
      <c r="F687" s="19" t="s">
        <v>263</v>
      </c>
      <c r="G687" s="18" t="s">
        <v>1055</v>
      </c>
    </row>
    <row r="688" spans="1:7" ht="94.5" x14ac:dyDescent="0.25">
      <c r="A688" s="83"/>
      <c r="B688" s="24" t="s">
        <v>1056</v>
      </c>
      <c r="C688" s="19" t="s">
        <v>386</v>
      </c>
      <c r="D688" s="19" t="s">
        <v>30</v>
      </c>
      <c r="E688" s="19" t="s">
        <v>41</v>
      </c>
      <c r="F688" s="24" t="s">
        <v>1057</v>
      </c>
      <c r="G688" s="19" t="s">
        <v>106</v>
      </c>
    </row>
    <row r="689" spans="1:7" ht="94.5" x14ac:dyDescent="0.25">
      <c r="A689" s="83"/>
      <c r="B689" s="24" t="s">
        <v>1058</v>
      </c>
      <c r="C689" s="19" t="s">
        <v>386</v>
      </c>
      <c r="D689" s="19" t="s">
        <v>30</v>
      </c>
      <c r="E689" s="19" t="s">
        <v>31</v>
      </c>
      <c r="F689" s="18" t="s">
        <v>1059</v>
      </c>
      <c r="G689" s="19" t="s">
        <v>106</v>
      </c>
    </row>
    <row r="690" spans="1:7" x14ac:dyDescent="0.25">
      <c r="A690" s="83"/>
      <c r="B690" s="24" t="s">
        <v>1060</v>
      </c>
      <c r="C690" s="19" t="s">
        <v>386</v>
      </c>
      <c r="D690" s="19" t="s">
        <v>30</v>
      </c>
      <c r="E690" s="19" t="s">
        <v>271</v>
      </c>
      <c r="F690" s="19" t="s">
        <v>263</v>
      </c>
      <c r="G690" s="24" t="s">
        <v>1061</v>
      </c>
    </row>
    <row r="691" spans="1:7" ht="94.5" x14ac:dyDescent="0.25">
      <c r="A691" s="83"/>
      <c r="B691" s="24" t="s">
        <v>1062</v>
      </c>
      <c r="C691" s="19" t="s">
        <v>386</v>
      </c>
      <c r="D691" s="19" t="s">
        <v>30</v>
      </c>
      <c r="E691" s="19" t="s">
        <v>31</v>
      </c>
      <c r="F691" s="18" t="s">
        <v>1063</v>
      </c>
      <c r="G691" s="19" t="s">
        <v>106</v>
      </c>
    </row>
    <row r="692" spans="1:7" ht="94.5" x14ac:dyDescent="0.25">
      <c r="A692" s="83"/>
      <c r="B692" s="24" t="s">
        <v>1064</v>
      </c>
      <c r="C692" s="19" t="s">
        <v>386</v>
      </c>
      <c r="D692" s="19" t="s">
        <v>30</v>
      </c>
      <c r="E692" s="19" t="s">
        <v>31</v>
      </c>
      <c r="F692" s="24" t="s">
        <v>1065</v>
      </c>
      <c r="G692" s="19" t="s">
        <v>106</v>
      </c>
    </row>
    <row r="693" spans="1:7" ht="94.5" x14ac:dyDescent="0.25">
      <c r="A693" s="83"/>
      <c r="B693" s="24" t="s">
        <v>1066</v>
      </c>
      <c r="C693" s="19" t="s">
        <v>386</v>
      </c>
      <c r="D693" s="19" t="s">
        <v>30</v>
      </c>
      <c r="E693" s="19" t="s">
        <v>31</v>
      </c>
      <c r="F693" s="24" t="s">
        <v>1067</v>
      </c>
      <c r="G693" s="19" t="s">
        <v>106</v>
      </c>
    </row>
    <row r="694" spans="1:7" ht="94.5" x14ac:dyDescent="0.25">
      <c r="A694" s="83"/>
      <c r="B694" s="24" t="s">
        <v>1068</v>
      </c>
      <c r="C694" s="19" t="s">
        <v>386</v>
      </c>
      <c r="D694" s="19" t="s">
        <v>30</v>
      </c>
      <c r="E694" s="19" t="s">
        <v>31</v>
      </c>
      <c r="F694" s="19" t="s">
        <v>1016</v>
      </c>
      <c r="G694" s="19" t="s">
        <v>106</v>
      </c>
    </row>
    <row r="695" spans="1:7" ht="94.5" x14ac:dyDescent="0.25">
      <c r="A695" s="83"/>
      <c r="B695" s="24" t="s">
        <v>1069</v>
      </c>
      <c r="C695" s="19" t="s">
        <v>386</v>
      </c>
      <c r="D695" s="19" t="s">
        <v>30</v>
      </c>
      <c r="E695" s="19" t="s">
        <v>31</v>
      </c>
      <c r="F695" s="19" t="s">
        <v>1016</v>
      </c>
      <c r="G695" s="19" t="s">
        <v>106</v>
      </c>
    </row>
    <row r="696" spans="1:7" ht="31.5" x14ac:dyDescent="0.25">
      <c r="A696" s="83"/>
      <c r="B696" s="24" t="s">
        <v>1070</v>
      </c>
      <c r="C696" s="19" t="s">
        <v>386</v>
      </c>
      <c r="D696" s="19" t="s">
        <v>30</v>
      </c>
      <c r="E696" s="19" t="s">
        <v>271</v>
      </c>
      <c r="F696" s="19" t="s">
        <v>263</v>
      </c>
      <c r="G696" s="18" t="s">
        <v>1055</v>
      </c>
    </row>
    <row r="697" spans="1:7" ht="94.5" x14ac:dyDescent="0.25">
      <c r="A697" s="83"/>
      <c r="B697" s="24" t="s">
        <v>1071</v>
      </c>
      <c r="C697" s="19" t="s">
        <v>386</v>
      </c>
      <c r="D697" s="19" t="s">
        <v>30</v>
      </c>
      <c r="E697" s="19" t="s">
        <v>31</v>
      </c>
      <c r="F697" s="18" t="s">
        <v>1072</v>
      </c>
      <c r="G697" s="19" t="s">
        <v>106</v>
      </c>
    </row>
    <row r="698" spans="1:7" ht="94.5" x14ac:dyDescent="0.25">
      <c r="A698" s="83"/>
      <c r="B698" s="24" t="s">
        <v>1073</v>
      </c>
      <c r="C698" s="19" t="s">
        <v>386</v>
      </c>
      <c r="D698" s="19" t="s">
        <v>30</v>
      </c>
      <c r="E698" s="19" t="s">
        <v>31</v>
      </c>
      <c r="F698" s="24" t="s">
        <v>1074</v>
      </c>
      <c r="G698" s="19" t="s">
        <v>106</v>
      </c>
    </row>
    <row r="699" spans="1:7" ht="94.5" x14ac:dyDescent="0.25">
      <c r="A699" s="83"/>
      <c r="B699" s="24" t="s">
        <v>1075</v>
      </c>
      <c r="C699" s="19" t="s">
        <v>386</v>
      </c>
      <c r="D699" s="19" t="s">
        <v>30</v>
      </c>
      <c r="E699" s="19" t="s">
        <v>31</v>
      </c>
      <c r="F699" s="24" t="s">
        <v>1074</v>
      </c>
      <c r="G699" s="19" t="s">
        <v>106</v>
      </c>
    </row>
    <row r="700" spans="1:7" ht="94.5" x14ac:dyDescent="0.25">
      <c r="A700" s="83"/>
      <c r="B700" s="24" t="s">
        <v>1076</v>
      </c>
      <c r="C700" s="19" t="s">
        <v>386</v>
      </c>
      <c r="D700" s="19" t="s">
        <v>30</v>
      </c>
      <c r="E700" s="19" t="s">
        <v>31</v>
      </c>
      <c r="F700" s="24" t="s">
        <v>1074</v>
      </c>
      <c r="G700" s="19" t="s">
        <v>106</v>
      </c>
    </row>
    <row r="701" spans="1:7" ht="31.5" x14ac:dyDescent="0.25">
      <c r="A701" s="83"/>
      <c r="B701" s="24" t="s">
        <v>1077</v>
      </c>
      <c r="C701" s="19" t="s">
        <v>386</v>
      </c>
      <c r="D701" s="19" t="s">
        <v>30</v>
      </c>
      <c r="E701" s="19" t="s">
        <v>205</v>
      </c>
      <c r="F701" s="18" t="s">
        <v>1078</v>
      </c>
      <c r="G701" s="18" t="s">
        <v>1093</v>
      </c>
    </row>
    <row r="702" spans="1:7" ht="94.5" x14ac:dyDescent="0.25">
      <c r="A702" s="83"/>
      <c r="B702" s="24" t="s">
        <v>1079</v>
      </c>
      <c r="C702" s="19" t="s">
        <v>386</v>
      </c>
      <c r="D702" s="19" t="s">
        <v>30</v>
      </c>
      <c r="E702" s="19" t="s">
        <v>31</v>
      </c>
      <c r="F702" s="19" t="s">
        <v>1016</v>
      </c>
      <c r="G702" s="19" t="s">
        <v>106</v>
      </c>
    </row>
    <row r="703" spans="1:7" ht="94.5" x14ac:dyDescent="0.25">
      <c r="A703" s="83"/>
      <c r="B703" s="24" t="s">
        <v>1080</v>
      </c>
      <c r="C703" s="19" t="s">
        <v>386</v>
      </c>
      <c r="D703" s="19" t="s">
        <v>30</v>
      </c>
      <c r="E703" s="19" t="s">
        <v>31</v>
      </c>
      <c r="F703" s="19" t="s">
        <v>1016</v>
      </c>
      <c r="G703" s="19" t="s">
        <v>106</v>
      </c>
    </row>
    <row r="704" spans="1:7" ht="94.5" x14ac:dyDescent="0.25">
      <c r="A704" s="83"/>
      <c r="B704" s="24" t="s">
        <v>1081</v>
      </c>
      <c r="C704" s="19" t="s">
        <v>386</v>
      </c>
      <c r="D704" s="19" t="s">
        <v>30</v>
      </c>
      <c r="E704" s="19" t="s">
        <v>31</v>
      </c>
      <c r="F704" s="19" t="s">
        <v>1016</v>
      </c>
      <c r="G704" s="19" t="s">
        <v>106</v>
      </c>
    </row>
    <row r="705" spans="1:7" ht="94.5" x14ac:dyDescent="0.25">
      <c r="A705" s="83"/>
      <c r="B705" s="24" t="s">
        <v>1082</v>
      </c>
      <c r="C705" s="19" t="s">
        <v>386</v>
      </c>
      <c r="D705" s="19" t="s">
        <v>30</v>
      </c>
      <c r="E705" s="19" t="s">
        <v>31</v>
      </c>
      <c r="F705" s="18" t="s">
        <v>602</v>
      </c>
      <c r="G705" s="19" t="s">
        <v>106</v>
      </c>
    </row>
    <row r="706" spans="1:7" ht="31.5" x14ac:dyDescent="0.25">
      <c r="A706" s="83"/>
      <c r="B706" s="24" t="s">
        <v>1083</v>
      </c>
      <c r="C706" s="19" t="s">
        <v>386</v>
      </c>
      <c r="D706" s="19" t="s">
        <v>30</v>
      </c>
      <c r="E706" s="19" t="s">
        <v>271</v>
      </c>
      <c r="F706" s="19" t="s">
        <v>263</v>
      </c>
      <c r="G706" s="18" t="s">
        <v>1055</v>
      </c>
    </row>
    <row r="707" spans="1:7" ht="94.5" x14ac:dyDescent="0.25">
      <c r="A707" s="83"/>
      <c r="B707" s="24" t="s">
        <v>1084</v>
      </c>
      <c r="C707" s="19" t="s">
        <v>386</v>
      </c>
      <c r="D707" s="19" t="s">
        <v>30</v>
      </c>
      <c r="E707" s="19" t="s">
        <v>31</v>
      </c>
      <c r="F707" s="19" t="s">
        <v>1016</v>
      </c>
      <c r="G707" s="19" t="s">
        <v>106</v>
      </c>
    </row>
    <row r="708" spans="1:7" ht="94.5" x14ac:dyDescent="0.25">
      <c r="A708" s="83"/>
      <c r="B708" s="24" t="s">
        <v>1085</v>
      </c>
      <c r="C708" s="19" t="s">
        <v>386</v>
      </c>
      <c r="D708" s="19" t="s">
        <v>30</v>
      </c>
      <c r="E708" s="19" t="s">
        <v>31</v>
      </c>
      <c r="F708" s="19" t="s">
        <v>1016</v>
      </c>
      <c r="G708" s="19" t="s">
        <v>106</v>
      </c>
    </row>
    <row r="709" spans="1:7" ht="94.5" x14ac:dyDescent="0.25">
      <c r="A709" s="83"/>
      <c r="B709" s="24" t="s">
        <v>1086</v>
      </c>
      <c r="C709" s="19" t="s">
        <v>386</v>
      </c>
      <c r="D709" s="19" t="s">
        <v>30</v>
      </c>
      <c r="E709" s="19" t="s">
        <v>31</v>
      </c>
      <c r="F709" s="24" t="s">
        <v>1074</v>
      </c>
      <c r="G709" s="19" t="s">
        <v>106</v>
      </c>
    </row>
  </sheetData>
  <mergeCells count="526">
    <mergeCell ref="A592:A610"/>
    <mergeCell ref="A611:A621"/>
    <mergeCell ref="A622:A635"/>
    <mergeCell ref="A636:A657"/>
    <mergeCell ref="A658:A678"/>
    <mergeCell ref="A679:A685"/>
    <mergeCell ref="A686:A709"/>
    <mergeCell ref="A6:G6"/>
    <mergeCell ref="A34:A56"/>
    <mergeCell ref="A9:A33"/>
    <mergeCell ref="A57:A76"/>
    <mergeCell ref="A77:A98"/>
    <mergeCell ref="A522:A538"/>
    <mergeCell ref="A539:A551"/>
    <mergeCell ref="A552:A572"/>
    <mergeCell ref="A573:A591"/>
    <mergeCell ref="F99:F101"/>
    <mergeCell ref="G99:G101"/>
    <mergeCell ref="B102:B104"/>
    <mergeCell ref="C102:C104"/>
    <mergeCell ref="D102:D104"/>
    <mergeCell ref="E102:E104"/>
    <mergeCell ref="F102:F104"/>
    <mergeCell ref="G102:G104"/>
    <mergeCell ref="E99:E101"/>
    <mergeCell ref="F111:F113"/>
    <mergeCell ref="G111:G113"/>
    <mergeCell ref="B114:B116"/>
    <mergeCell ref="C114:C116"/>
    <mergeCell ref="D114:D116"/>
    <mergeCell ref="E114:E116"/>
    <mergeCell ref="F114:F116"/>
    <mergeCell ref="G114:G116"/>
    <mergeCell ref="F105:F107"/>
    <mergeCell ref="G105:G107"/>
    <mergeCell ref="B108:B110"/>
    <mergeCell ref="C108:C110"/>
    <mergeCell ref="D108:D110"/>
    <mergeCell ref="E108:E110"/>
    <mergeCell ref="F108:F110"/>
    <mergeCell ref="G108:G110"/>
    <mergeCell ref="B105:B107"/>
    <mergeCell ref="C105:C107"/>
    <mergeCell ref="D105:D107"/>
    <mergeCell ref="E105:E107"/>
    <mergeCell ref="E111:E113"/>
    <mergeCell ref="E117:E119"/>
    <mergeCell ref="F117:F119"/>
    <mergeCell ref="G117:G119"/>
    <mergeCell ref="B120:B122"/>
    <mergeCell ref="C120:C122"/>
    <mergeCell ref="D120:D122"/>
    <mergeCell ref="E120:E122"/>
    <mergeCell ref="F120:F122"/>
    <mergeCell ref="G120:G122"/>
    <mergeCell ref="B117:B119"/>
    <mergeCell ref="C117:C119"/>
    <mergeCell ref="D117:D119"/>
    <mergeCell ref="G123:G125"/>
    <mergeCell ref="B126:B128"/>
    <mergeCell ref="C126:C128"/>
    <mergeCell ref="D126:D128"/>
    <mergeCell ref="E126:E128"/>
    <mergeCell ref="F126:F128"/>
    <mergeCell ref="G126:G128"/>
    <mergeCell ref="B123:B125"/>
    <mergeCell ref="C123:C125"/>
    <mergeCell ref="D123:D125"/>
    <mergeCell ref="E123:E125"/>
    <mergeCell ref="F123:F125"/>
    <mergeCell ref="G129:G131"/>
    <mergeCell ref="B132:B134"/>
    <mergeCell ref="C132:C134"/>
    <mergeCell ref="D132:D134"/>
    <mergeCell ref="E132:E134"/>
    <mergeCell ref="F132:F134"/>
    <mergeCell ref="G132:G134"/>
    <mergeCell ref="B129:B131"/>
    <mergeCell ref="C129:C131"/>
    <mergeCell ref="D129:D131"/>
    <mergeCell ref="E129:E131"/>
    <mergeCell ref="F129:F131"/>
    <mergeCell ref="G135:G137"/>
    <mergeCell ref="B138:B140"/>
    <mergeCell ref="C138:C140"/>
    <mergeCell ref="D138:D140"/>
    <mergeCell ref="E138:E140"/>
    <mergeCell ref="F138:F140"/>
    <mergeCell ref="G138:G140"/>
    <mergeCell ref="B135:B137"/>
    <mergeCell ref="C135:C137"/>
    <mergeCell ref="D135:D137"/>
    <mergeCell ref="E135:E137"/>
    <mergeCell ref="F135:F137"/>
    <mergeCell ref="G141:G143"/>
    <mergeCell ref="B144:B146"/>
    <mergeCell ref="C144:C146"/>
    <mergeCell ref="D144:D146"/>
    <mergeCell ref="E144:E146"/>
    <mergeCell ref="F144:F146"/>
    <mergeCell ref="G144:G146"/>
    <mergeCell ref="B141:B143"/>
    <mergeCell ref="C141:C143"/>
    <mergeCell ref="D141:D143"/>
    <mergeCell ref="E141:E143"/>
    <mergeCell ref="F141:F143"/>
    <mergeCell ref="G147:G149"/>
    <mergeCell ref="B150:B152"/>
    <mergeCell ref="C150:C152"/>
    <mergeCell ref="D150:D152"/>
    <mergeCell ref="E150:E152"/>
    <mergeCell ref="F150:F152"/>
    <mergeCell ref="G150:G152"/>
    <mergeCell ref="B147:B149"/>
    <mergeCell ref="C147:C149"/>
    <mergeCell ref="D147:D149"/>
    <mergeCell ref="E147:E149"/>
    <mergeCell ref="F147:F149"/>
    <mergeCell ref="G153:G155"/>
    <mergeCell ref="B156:B158"/>
    <mergeCell ref="C156:C158"/>
    <mergeCell ref="D156:D158"/>
    <mergeCell ref="E156:E158"/>
    <mergeCell ref="F156:F158"/>
    <mergeCell ref="G156:G158"/>
    <mergeCell ref="B153:B155"/>
    <mergeCell ref="C153:C155"/>
    <mergeCell ref="D153:D155"/>
    <mergeCell ref="E153:E155"/>
    <mergeCell ref="F153:F155"/>
    <mergeCell ref="A99:A158"/>
    <mergeCell ref="B159:B161"/>
    <mergeCell ref="C159:C161"/>
    <mergeCell ref="D159:D161"/>
    <mergeCell ref="B165:B167"/>
    <mergeCell ref="C165:C167"/>
    <mergeCell ref="D165:D167"/>
    <mergeCell ref="B171:B173"/>
    <mergeCell ref="C171:C173"/>
    <mergeCell ref="D171:D173"/>
    <mergeCell ref="A159:A224"/>
    <mergeCell ref="B111:B113"/>
    <mergeCell ref="C111:C113"/>
    <mergeCell ref="D111:D113"/>
    <mergeCell ref="B99:B101"/>
    <mergeCell ref="C99:C101"/>
    <mergeCell ref="D99:D101"/>
    <mergeCell ref="E159:E161"/>
    <mergeCell ref="F159:F161"/>
    <mergeCell ref="G159:G161"/>
    <mergeCell ref="B162:B164"/>
    <mergeCell ref="C162:C164"/>
    <mergeCell ref="D162:D164"/>
    <mergeCell ref="E162:E164"/>
    <mergeCell ref="F162:F164"/>
    <mergeCell ref="G162:G164"/>
    <mergeCell ref="E165:E167"/>
    <mergeCell ref="F165:F167"/>
    <mergeCell ref="G165:G167"/>
    <mergeCell ref="B168:B170"/>
    <mergeCell ref="C168:C170"/>
    <mergeCell ref="D168:D170"/>
    <mergeCell ref="E168:E170"/>
    <mergeCell ref="F168:F170"/>
    <mergeCell ref="G168:G170"/>
    <mergeCell ref="E171:E173"/>
    <mergeCell ref="F171:F173"/>
    <mergeCell ref="G171:G173"/>
    <mergeCell ref="B174:B176"/>
    <mergeCell ref="C174:C176"/>
    <mergeCell ref="D174:D176"/>
    <mergeCell ref="E174:E176"/>
    <mergeCell ref="F174:F176"/>
    <mergeCell ref="G174:G176"/>
    <mergeCell ref="E177:E179"/>
    <mergeCell ref="F177:F179"/>
    <mergeCell ref="G177:G179"/>
    <mergeCell ref="B180:B182"/>
    <mergeCell ref="C180:C182"/>
    <mergeCell ref="D180:D182"/>
    <mergeCell ref="E180:E182"/>
    <mergeCell ref="F180:F182"/>
    <mergeCell ref="G180:G182"/>
    <mergeCell ref="B177:B179"/>
    <mergeCell ref="C177:C179"/>
    <mergeCell ref="D177:D179"/>
    <mergeCell ref="E183:E185"/>
    <mergeCell ref="F183:F185"/>
    <mergeCell ref="G183:G185"/>
    <mergeCell ref="B186:B188"/>
    <mergeCell ref="C186:C188"/>
    <mergeCell ref="D186:D188"/>
    <mergeCell ref="E186:E188"/>
    <mergeCell ref="F186:F188"/>
    <mergeCell ref="G186:G188"/>
    <mergeCell ref="B183:B185"/>
    <mergeCell ref="C183:C185"/>
    <mergeCell ref="D183:D185"/>
    <mergeCell ref="G189:G191"/>
    <mergeCell ref="B192:B194"/>
    <mergeCell ref="C192:C194"/>
    <mergeCell ref="D192:D194"/>
    <mergeCell ref="E192:E194"/>
    <mergeCell ref="F192:F194"/>
    <mergeCell ref="G192:G194"/>
    <mergeCell ref="B189:B191"/>
    <mergeCell ref="C189:C191"/>
    <mergeCell ref="D189:D191"/>
    <mergeCell ref="E189:E191"/>
    <mergeCell ref="F189:F191"/>
    <mergeCell ref="G195:G197"/>
    <mergeCell ref="B198:B200"/>
    <mergeCell ref="C198:C200"/>
    <mergeCell ref="D198:D200"/>
    <mergeCell ref="E198:E200"/>
    <mergeCell ref="F198:F200"/>
    <mergeCell ref="G198:G200"/>
    <mergeCell ref="B195:B197"/>
    <mergeCell ref="C195:C197"/>
    <mergeCell ref="D195:D197"/>
    <mergeCell ref="E195:E197"/>
    <mergeCell ref="F195:F197"/>
    <mergeCell ref="G201:G203"/>
    <mergeCell ref="B204:B206"/>
    <mergeCell ref="C204:C206"/>
    <mergeCell ref="D204:D206"/>
    <mergeCell ref="E204:E206"/>
    <mergeCell ref="F204:F206"/>
    <mergeCell ref="G204:G206"/>
    <mergeCell ref="B201:B203"/>
    <mergeCell ref="C201:C203"/>
    <mergeCell ref="D201:D203"/>
    <mergeCell ref="E201:E203"/>
    <mergeCell ref="F201:F203"/>
    <mergeCell ref="G207:G209"/>
    <mergeCell ref="B210:B212"/>
    <mergeCell ref="C210:C212"/>
    <mergeCell ref="D210:D212"/>
    <mergeCell ref="E210:E212"/>
    <mergeCell ref="F210:F212"/>
    <mergeCell ref="G210:G212"/>
    <mergeCell ref="B207:B209"/>
    <mergeCell ref="C207:C209"/>
    <mergeCell ref="D207:D209"/>
    <mergeCell ref="E207:E209"/>
    <mergeCell ref="F207:F209"/>
    <mergeCell ref="G213:G215"/>
    <mergeCell ref="B216:B218"/>
    <mergeCell ref="C216:C218"/>
    <mergeCell ref="D216:D218"/>
    <mergeCell ref="E216:E218"/>
    <mergeCell ref="F216:F218"/>
    <mergeCell ref="G216:G218"/>
    <mergeCell ref="B213:B215"/>
    <mergeCell ref="C213:C215"/>
    <mergeCell ref="D213:D215"/>
    <mergeCell ref="E213:E215"/>
    <mergeCell ref="F213:F215"/>
    <mergeCell ref="G219:G221"/>
    <mergeCell ref="B222:B224"/>
    <mergeCell ref="C222:C224"/>
    <mergeCell ref="D222:D224"/>
    <mergeCell ref="E222:E224"/>
    <mergeCell ref="F222:F224"/>
    <mergeCell ref="G222:G224"/>
    <mergeCell ref="B219:B221"/>
    <mergeCell ref="C219:C221"/>
    <mergeCell ref="D219:D221"/>
    <mergeCell ref="E219:E221"/>
    <mergeCell ref="F219:F221"/>
    <mergeCell ref="A225:A284"/>
    <mergeCell ref="B225:B227"/>
    <mergeCell ref="C225:C227"/>
    <mergeCell ref="D225:D227"/>
    <mergeCell ref="B231:B233"/>
    <mergeCell ref="C231:C233"/>
    <mergeCell ref="D231:D233"/>
    <mergeCell ref="B237:B239"/>
    <mergeCell ref="C237:C239"/>
    <mergeCell ref="D237:D239"/>
    <mergeCell ref="B243:B245"/>
    <mergeCell ref="C243:C245"/>
    <mergeCell ref="D243:D245"/>
    <mergeCell ref="B249:B251"/>
    <mergeCell ref="C249:C251"/>
    <mergeCell ref="D249:D251"/>
    <mergeCell ref="E225:E227"/>
    <mergeCell ref="F225:F227"/>
    <mergeCell ref="G225:G227"/>
    <mergeCell ref="B228:B230"/>
    <mergeCell ref="C228:C230"/>
    <mergeCell ref="D228:D230"/>
    <mergeCell ref="E228:E230"/>
    <mergeCell ref="F228:F230"/>
    <mergeCell ref="G228:G230"/>
    <mergeCell ref="E231:E233"/>
    <mergeCell ref="F231:F233"/>
    <mergeCell ref="G231:G233"/>
    <mergeCell ref="B234:B236"/>
    <mergeCell ref="C234:C236"/>
    <mergeCell ref="D234:D236"/>
    <mergeCell ref="E234:E236"/>
    <mergeCell ref="F234:F236"/>
    <mergeCell ref="G234:G236"/>
    <mergeCell ref="E237:E239"/>
    <mergeCell ref="F237:F239"/>
    <mergeCell ref="G237:G239"/>
    <mergeCell ref="B240:B242"/>
    <mergeCell ref="C240:C242"/>
    <mergeCell ref="D240:D242"/>
    <mergeCell ref="E240:E242"/>
    <mergeCell ref="F240:F242"/>
    <mergeCell ref="G240:G242"/>
    <mergeCell ref="E243:E245"/>
    <mergeCell ref="F243:F245"/>
    <mergeCell ref="G243:G245"/>
    <mergeCell ref="B246:B248"/>
    <mergeCell ref="C246:C248"/>
    <mergeCell ref="D246:D248"/>
    <mergeCell ref="E246:E248"/>
    <mergeCell ref="F246:F248"/>
    <mergeCell ref="G246:G248"/>
    <mergeCell ref="E249:E251"/>
    <mergeCell ref="F249:F251"/>
    <mergeCell ref="G249:G251"/>
    <mergeCell ref="B252:B254"/>
    <mergeCell ref="C252:C254"/>
    <mergeCell ref="D252:D254"/>
    <mergeCell ref="E252:E254"/>
    <mergeCell ref="F252:F254"/>
    <mergeCell ref="G252:G254"/>
    <mergeCell ref="G255:G257"/>
    <mergeCell ref="B258:B260"/>
    <mergeCell ref="C258:C260"/>
    <mergeCell ref="D258:D260"/>
    <mergeCell ref="E258:E260"/>
    <mergeCell ref="F258:F260"/>
    <mergeCell ref="G258:G260"/>
    <mergeCell ref="B255:B257"/>
    <mergeCell ref="C255:C257"/>
    <mergeCell ref="D255:D257"/>
    <mergeCell ref="E255:E257"/>
    <mergeCell ref="F255:F257"/>
    <mergeCell ref="G261:G263"/>
    <mergeCell ref="B264:B266"/>
    <mergeCell ref="C264:C266"/>
    <mergeCell ref="D264:D266"/>
    <mergeCell ref="E264:E266"/>
    <mergeCell ref="F264:F266"/>
    <mergeCell ref="G264:G266"/>
    <mergeCell ref="B261:B263"/>
    <mergeCell ref="C261:C263"/>
    <mergeCell ref="D261:D263"/>
    <mergeCell ref="E261:E263"/>
    <mergeCell ref="F261:F263"/>
    <mergeCell ref="G267:G269"/>
    <mergeCell ref="B270:B272"/>
    <mergeCell ref="C270:C272"/>
    <mergeCell ref="D270:D272"/>
    <mergeCell ref="E270:E272"/>
    <mergeCell ref="F270:F272"/>
    <mergeCell ref="G270:G272"/>
    <mergeCell ref="B267:B269"/>
    <mergeCell ref="C267:C269"/>
    <mergeCell ref="D267:D269"/>
    <mergeCell ref="E267:E269"/>
    <mergeCell ref="F267:F269"/>
    <mergeCell ref="G273:G275"/>
    <mergeCell ref="B276:B278"/>
    <mergeCell ref="C276:C278"/>
    <mergeCell ref="D276:D278"/>
    <mergeCell ref="E276:E278"/>
    <mergeCell ref="F276:F278"/>
    <mergeCell ref="G276:G278"/>
    <mergeCell ref="B273:B275"/>
    <mergeCell ref="C273:C275"/>
    <mergeCell ref="D273:D275"/>
    <mergeCell ref="E273:E275"/>
    <mergeCell ref="F273:F275"/>
    <mergeCell ref="G279:G281"/>
    <mergeCell ref="B282:B284"/>
    <mergeCell ref="C282:C284"/>
    <mergeCell ref="D282:D284"/>
    <mergeCell ref="E282:E284"/>
    <mergeCell ref="F282:F284"/>
    <mergeCell ref="G282:G284"/>
    <mergeCell ref="B279:B281"/>
    <mergeCell ref="C279:C281"/>
    <mergeCell ref="D279:D281"/>
    <mergeCell ref="E279:E281"/>
    <mergeCell ref="F279:F281"/>
    <mergeCell ref="F285:F287"/>
    <mergeCell ref="G285:G287"/>
    <mergeCell ref="B288:B290"/>
    <mergeCell ref="C288:C290"/>
    <mergeCell ref="D288:D290"/>
    <mergeCell ref="E288:E290"/>
    <mergeCell ref="F288:F290"/>
    <mergeCell ref="G288:G290"/>
    <mergeCell ref="A285:A347"/>
    <mergeCell ref="B285:B287"/>
    <mergeCell ref="C285:C287"/>
    <mergeCell ref="D285:D287"/>
    <mergeCell ref="E285:E287"/>
    <mergeCell ref="B291:B293"/>
    <mergeCell ref="C291:C293"/>
    <mergeCell ref="D291:D293"/>
    <mergeCell ref="E291:E293"/>
    <mergeCell ref="B297:B299"/>
    <mergeCell ref="C297:C299"/>
    <mergeCell ref="D297:D299"/>
    <mergeCell ref="E297:E299"/>
    <mergeCell ref="B303:B305"/>
    <mergeCell ref="C303:C305"/>
    <mergeCell ref="D303:D305"/>
    <mergeCell ref="F297:F299"/>
    <mergeCell ref="G297:G299"/>
    <mergeCell ref="B300:B302"/>
    <mergeCell ref="C300:C302"/>
    <mergeCell ref="D300:D302"/>
    <mergeCell ref="E300:E302"/>
    <mergeCell ref="F300:F302"/>
    <mergeCell ref="G300:G302"/>
    <mergeCell ref="F291:F293"/>
    <mergeCell ref="G291:G293"/>
    <mergeCell ref="B294:B296"/>
    <mergeCell ref="C294:C296"/>
    <mergeCell ref="D294:D296"/>
    <mergeCell ref="E294:E296"/>
    <mergeCell ref="F294:F296"/>
    <mergeCell ref="G294:G296"/>
    <mergeCell ref="E303:E305"/>
    <mergeCell ref="F303:F305"/>
    <mergeCell ref="G303:G305"/>
    <mergeCell ref="B306:B308"/>
    <mergeCell ref="C306:C308"/>
    <mergeCell ref="D306:D308"/>
    <mergeCell ref="E306:E308"/>
    <mergeCell ref="F306:F308"/>
    <mergeCell ref="G306:G308"/>
    <mergeCell ref="G309:G311"/>
    <mergeCell ref="B312:B314"/>
    <mergeCell ref="C312:C314"/>
    <mergeCell ref="D312:D314"/>
    <mergeCell ref="E312:E314"/>
    <mergeCell ref="F312:F314"/>
    <mergeCell ref="G312:G314"/>
    <mergeCell ref="B309:B311"/>
    <mergeCell ref="C309:C311"/>
    <mergeCell ref="D309:D311"/>
    <mergeCell ref="E309:E311"/>
    <mergeCell ref="F309:F311"/>
    <mergeCell ref="G315:G317"/>
    <mergeCell ref="B318:B320"/>
    <mergeCell ref="C318:C320"/>
    <mergeCell ref="D318:D320"/>
    <mergeCell ref="E318:E320"/>
    <mergeCell ref="F318:F320"/>
    <mergeCell ref="G318:G320"/>
    <mergeCell ref="B315:B317"/>
    <mergeCell ref="C315:C317"/>
    <mergeCell ref="D315:D317"/>
    <mergeCell ref="E315:E317"/>
    <mergeCell ref="F315:F317"/>
    <mergeCell ref="G321:G323"/>
    <mergeCell ref="B324:B326"/>
    <mergeCell ref="C324:C326"/>
    <mergeCell ref="D324:D326"/>
    <mergeCell ref="E324:E326"/>
    <mergeCell ref="F324:F326"/>
    <mergeCell ref="G324:G326"/>
    <mergeCell ref="B321:B323"/>
    <mergeCell ref="C321:C323"/>
    <mergeCell ref="D321:D323"/>
    <mergeCell ref="E321:E323"/>
    <mergeCell ref="F321:F323"/>
    <mergeCell ref="G327:G329"/>
    <mergeCell ref="B330:B332"/>
    <mergeCell ref="C330:C332"/>
    <mergeCell ref="D330:D332"/>
    <mergeCell ref="E330:E332"/>
    <mergeCell ref="F330:F332"/>
    <mergeCell ref="G330:G332"/>
    <mergeCell ref="B327:B329"/>
    <mergeCell ref="C327:C329"/>
    <mergeCell ref="D327:D329"/>
    <mergeCell ref="E327:E329"/>
    <mergeCell ref="F327:F329"/>
    <mergeCell ref="G333:G335"/>
    <mergeCell ref="B336:B338"/>
    <mergeCell ref="C336:C338"/>
    <mergeCell ref="D336:D338"/>
    <mergeCell ref="E336:E338"/>
    <mergeCell ref="F336:F338"/>
    <mergeCell ref="G336:G338"/>
    <mergeCell ref="B333:B335"/>
    <mergeCell ref="C333:C335"/>
    <mergeCell ref="D333:D335"/>
    <mergeCell ref="E333:E335"/>
    <mergeCell ref="F333:F335"/>
    <mergeCell ref="G339:G341"/>
    <mergeCell ref="B342:B344"/>
    <mergeCell ref="C342:C344"/>
    <mergeCell ref="D342:D344"/>
    <mergeCell ref="E342:E344"/>
    <mergeCell ref="F342:F344"/>
    <mergeCell ref="G342:G344"/>
    <mergeCell ref="B339:B341"/>
    <mergeCell ref="C339:C341"/>
    <mergeCell ref="D339:D341"/>
    <mergeCell ref="E339:E341"/>
    <mergeCell ref="F339:F341"/>
    <mergeCell ref="A432:A456"/>
    <mergeCell ref="A457:A481"/>
    <mergeCell ref="A482:A500"/>
    <mergeCell ref="A501:A521"/>
    <mergeCell ref="G345:G347"/>
    <mergeCell ref="A348:A366"/>
    <mergeCell ref="A367:A381"/>
    <mergeCell ref="A382:A406"/>
    <mergeCell ref="A407:A431"/>
    <mergeCell ref="B345:B347"/>
    <mergeCell ref="C345:C347"/>
    <mergeCell ref="D345:D347"/>
    <mergeCell ref="E345:E347"/>
    <mergeCell ref="F345:F347"/>
  </mergeCells>
  <hyperlinks>
    <hyperlink ref="B624" r:id="rId1" display="mailto:Applered16363@gmail.com"/>
  </hyperlinks>
  <pageMargins left="0.31496062992125984" right="0.31496062992125984" top="0.35433070866141736" bottom="0.74803149606299213" header="0.31496062992125984" footer="0.31496062992125984"/>
  <pageSetup paperSize="9" scale="75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61" workbookViewId="0">
      <selection activeCell="I8" sqref="I8"/>
    </sheetView>
  </sheetViews>
  <sheetFormatPr defaultRowHeight="15" x14ac:dyDescent="0.25"/>
  <cols>
    <col min="1" max="1" width="14.85546875" customWidth="1"/>
    <col min="2" max="2" width="16.7109375" customWidth="1"/>
    <col min="3" max="3" width="12.42578125" customWidth="1"/>
    <col min="4" max="4" width="12.140625" customWidth="1"/>
    <col min="5" max="5" width="17.42578125" customWidth="1"/>
    <col min="6" max="6" width="19.28515625" customWidth="1"/>
    <col min="7" max="7" width="33.7109375" customWidth="1"/>
  </cols>
  <sheetData>
    <row r="1" spans="1:7" ht="15.75" x14ac:dyDescent="0.25">
      <c r="A1" s="1"/>
      <c r="B1" s="1"/>
      <c r="C1" s="1"/>
      <c r="D1" s="1"/>
      <c r="E1" s="1"/>
      <c r="F1" s="1"/>
      <c r="G1" s="2" t="s">
        <v>24</v>
      </c>
    </row>
    <row r="2" spans="1:7" ht="15.75" x14ac:dyDescent="0.25">
      <c r="A2" s="1"/>
      <c r="B2" s="1"/>
      <c r="C2" s="1"/>
      <c r="D2" s="1"/>
      <c r="E2" s="1"/>
      <c r="F2" s="1"/>
      <c r="G2" s="2" t="s">
        <v>0</v>
      </c>
    </row>
    <row r="3" spans="1:7" ht="15.75" x14ac:dyDescent="0.25">
      <c r="A3" s="1"/>
      <c r="B3" s="1"/>
      <c r="C3" s="1"/>
      <c r="D3" s="1"/>
      <c r="E3" s="1"/>
      <c r="F3" s="1"/>
      <c r="G3" s="2" t="s">
        <v>1</v>
      </c>
    </row>
    <row r="4" spans="1:7" ht="15.75" x14ac:dyDescent="0.25">
      <c r="A4" s="1"/>
      <c r="B4" s="1"/>
      <c r="C4" s="1"/>
      <c r="D4" s="1"/>
      <c r="E4" s="1"/>
      <c r="F4" s="1"/>
      <c r="G4" s="2" t="s">
        <v>25</v>
      </c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88" t="s">
        <v>35</v>
      </c>
      <c r="B6" s="88"/>
      <c r="C6" s="88"/>
      <c r="D6" s="88"/>
      <c r="E6" s="88"/>
      <c r="F6" s="88"/>
      <c r="G6" s="88"/>
    </row>
    <row r="7" spans="1:7" ht="15.75" x14ac:dyDescent="0.25">
      <c r="A7" s="14"/>
      <c r="B7" s="14"/>
      <c r="C7" s="14"/>
      <c r="D7" s="14"/>
      <c r="E7" s="14"/>
      <c r="F7" s="14"/>
      <c r="G7" s="14"/>
    </row>
    <row r="8" spans="1:7" ht="73.5" customHeight="1" x14ac:dyDescent="0.25">
      <c r="A8" s="30" t="s">
        <v>20</v>
      </c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33</v>
      </c>
      <c r="G8" s="30" t="s">
        <v>32</v>
      </c>
    </row>
    <row r="9" spans="1:7" ht="30" customHeight="1" x14ac:dyDescent="0.25">
      <c r="A9" s="70" t="str">
        <f>[5]Лист1!A8</f>
        <v xml:space="preserve">ГБПОУ "СМК им. Н. Ляпиной" Филиал "Безенчукский" </v>
      </c>
      <c r="B9" s="26" t="str">
        <f>[5]Лист1!B8</f>
        <v xml:space="preserve">Бурасова Ольга Сергеевна </v>
      </c>
      <c r="C9" s="31" t="str">
        <f>[5]Лист1!C8</f>
        <v>Сестринское дело</v>
      </c>
      <c r="D9" s="31" t="str">
        <f>[5]Лист1!D8</f>
        <v>Бюджет</v>
      </c>
      <c r="E9" s="31" t="str">
        <f>[5]Лист1!E8</f>
        <v xml:space="preserve">Не трудоустроена </v>
      </c>
      <c r="F9" s="26" t="str">
        <f>[5]Лист1!F8</f>
        <v>Иная причина</v>
      </c>
      <c r="G9" s="31" t="str">
        <f>[5]Лист1!G8</f>
        <v>Поиск места работы</v>
      </c>
    </row>
    <row r="10" spans="1:7" ht="30" customHeight="1" x14ac:dyDescent="0.25">
      <c r="A10" s="70"/>
      <c r="B10" s="26" t="str">
        <f>[5]Лист1!B9</f>
        <v>Вечканова Ангелина Андреевна</v>
      </c>
      <c r="C10" s="31" t="str">
        <f>[5]Лист1!C9</f>
        <v>Сестринское дело</v>
      </c>
      <c r="D10" s="31" t="str">
        <f>[5]Лист1!D9</f>
        <v>Бюджет</v>
      </c>
      <c r="E10" s="31" t="str">
        <f>[5]Лист1!E9</f>
        <v xml:space="preserve">Трудоустроена по специальности в государственное учреждение здравоохранения Самарской области </v>
      </c>
      <c r="F10" s="26" t="str">
        <f>[5]Лист1!F9</f>
        <v xml:space="preserve">ГБУЗ «Самарская областная клиническая больница им. В.Д. Середавина» </v>
      </c>
      <c r="G10" s="31" t="str">
        <f>[5]Лист1!G9</f>
        <v>χ</v>
      </c>
    </row>
    <row r="11" spans="1:7" ht="30" customHeight="1" x14ac:dyDescent="0.25">
      <c r="A11" s="70"/>
      <c r="B11" s="26" t="str">
        <f>[5]Лист1!B10</f>
        <v xml:space="preserve">Волостнова Татьяна Александровна      </v>
      </c>
      <c r="C11" s="31" t="str">
        <f>[5]Лист1!C10</f>
        <v>Сестринское дело</v>
      </c>
      <c r="D11" s="31" t="str">
        <f>[5]Лист1!D10</f>
        <v>Бюджет</v>
      </c>
      <c r="E11" s="31" t="str">
        <f>[5]Лист1!E10</f>
        <v>Трудоустроена по специальности</v>
      </c>
      <c r="F11" s="26" t="str">
        <f>[5]Лист1!F10</f>
        <v>ООО "Справка"</v>
      </c>
      <c r="G11" s="31" t="str">
        <f>[5]Лист1!G10</f>
        <v>х</v>
      </c>
    </row>
    <row r="12" spans="1:7" ht="30" customHeight="1" x14ac:dyDescent="0.25">
      <c r="A12" s="70"/>
      <c r="B12" s="26" t="str">
        <f>[5]Лист1!B11</f>
        <v xml:space="preserve">Горьковая Наталья Вячеславовна </v>
      </c>
      <c r="C12" s="31" t="str">
        <f>[5]Лист1!C11</f>
        <v>Сестринское дело</v>
      </c>
      <c r="D12" s="31" t="str">
        <f>[5]Лист1!D11</f>
        <v>Бюджет</v>
      </c>
      <c r="E12" s="31" t="str">
        <f>[5]Лист1!E11</f>
        <v xml:space="preserve">Не трудоустроена </v>
      </c>
      <c r="F12" s="26" t="str">
        <f>[5]Лист1!F11</f>
        <v>Иная причина</v>
      </c>
      <c r="G12" s="26" t="str">
        <f>[5]Лист1!G11</f>
        <v>Поиск места работы</v>
      </c>
    </row>
    <row r="13" spans="1:7" ht="30" customHeight="1" x14ac:dyDescent="0.25">
      <c r="A13" s="70"/>
      <c r="B13" s="26" t="str">
        <f>[5]Лист1!B12</f>
        <v xml:space="preserve">Ерёмина Наталья Павловна </v>
      </c>
      <c r="C13" s="31" t="str">
        <f>[5]Лист1!C12</f>
        <v>Сестринское дело</v>
      </c>
      <c r="D13" s="31" t="str">
        <f>[5]Лист1!D12</f>
        <v>Бюджет</v>
      </c>
      <c r="E13" s="31" t="str">
        <f>[5]Лист1!E12</f>
        <v xml:space="preserve">Трудоустроена по специальности </v>
      </c>
      <c r="F13" s="26" t="str">
        <f>[5]Лист1!F12</f>
        <v>ООО "Статус"</v>
      </c>
      <c r="G13" s="31" t="str">
        <f>[5]Лист1!G12</f>
        <v>χ</v>
      </c>
    </row>
    <row r="14" spans="1:7" ht="30" customHeight="1" x14ac:dyDescent="0.25">
      <c r="A14" s="70"/>
      <c r="B14" s="26" t="str">
        <f>[5]Лист1!B13</f>
        <v xml:space="preserve">Ермолаева Алёна Владимировна </v>
      </c>
      <c r="C14" s="31" t="str">
        <f>[5]Лист1!C13</f>
        <v>Сестринское дело</v>
      </c>
      <c r="D14" s="31" t="str">
        <f>[5]Лист1!D13</f>
        <v>Бюджет</v>
      </c>
      <c r="E14" s="31" t="str">
        <f>[5]Лист1!E13</f>
        <v xml:space="preserve">Трудоустроена не по специальности </v>
      </c>
      <c r="F14" s="26" t="str">
        <f>[5]Лист1!F13</f>
        <v>ИП "Эстель"</v>
      </c>
      <c r="G14" s="31" t="str">
        <f>[5]Лист1!G13</f>
        <v>Трудоустроена масаажистом в связи с более высокой заработной платой</v>
      </c>
    </row>
    <row r="15" spans="1:7" ht="30" customHeight="1" x14ac:dyDescent="0.25">
      <c r="A15" s="70"/>
      <c r="B15" s="26" t="str">
        <f>[5]Лист1!B14</f>
        <v>Загакова Камилла Садуллоевна</v>
      </c>
      <c r="C15" s="31" t="str">
        <f>[5]Лист1!C14</f>
        <v>Сестринское дело</v>
      </c>
      <c r="D15" s="31" t="str">
        <f>[5]Лист1!D14</f>
        <v>Бюджет</v>
      </c>
      <c r="E15" s="31" t="str">
        <f>[5]Лист1!E14</f>
        <v>Не трудоустроена</v>
      </c>
      <c r="F15" s="26" t="str">
        <f>[5]Лист1!F14</f>
        <v>Иная причина</v>
      </c>
      <c r="G15" s="31" t="str">
        <f>[5]Лист1!G14</f>
        <v>Поиск места работы</v>
      </c>
    </row>
    <row r="16" spans="1:7" ht="30" customHeight="1" x14ac:dyDescent="0.25">
      <c r="A16" s="70"/>
      <c r="B16" s="26" t="str">
        <f>[5]Лист1!B15</f>
        <v>Зайцева Светлана Арташесовна</v>
      </c>
      <c r="C16" s="31" t="str">
        <f>[5]Лист1!C15</f>
        <v>Сестринское дело</v>
      </c>
      <c r="D16" s="31" t="str">
        <f>[5]Лист1!D15</f>
        <v>Бюджет</v>
      </c>
      <c r="E16" s="31" t="str">
        <f>[5]Лист1!E15</f>
        <v>Трудоустроена по специальности в государственное учреждение здравоохранения Самарской области</v>
      </c>
      <c r="F16" s="26" t="str">
        <f>[5]Лист1!F15</f>
        <v>ГБУЗ СО «Приволжская ЦРБ»</v>
      </c>
      <c r="G16" s="31" t="str">
        <f>[5]Лист1!G15</f>
        <v>χ</v>
      </c>
    </row>
    <row r="17" spans="1:7" ht="30" customHeight="1" x14ac:dyDescent="0.25">
      <c r="A17" s="70"/>
      <c r="B17" s="26" t="str">
        <f>[5]Лист1!B16</f>
        <v xml:space="preserve">Ивашкина Наталья Владимировна </v>
      </c>
      <c r="C17" s="31" t="str">
        <f>[5]Лист1!C16</f>
        <v>Сестринское дело</v>
      </c>
      <c r="D17" s="31" t="str">
        <f>[5]Лист1!D16</f>
        <v>Бюджет</v>
      </c>
      <c r="E17" s="31" t="str">
        <f>[5]Лист1!E16</f>
        <v>Трудоустроена по специальности в государственное учреждение здравоохранения Самарской области</v>
      </c>
      <c r="F17" s="26" t="str">
        <f>[5]Лист1!F16</f>
        <v xml:space="preserve">ГБУЗ «Самарская областная клиническая больница им. В.Д. Середавина» </v>
      </c>
      <c r="G17" s="31" t="str">
        <f>[5]Лист1!G16</f>
        <v>χ</v>
      </c>
    </row>
    <row r="18" spans="1:7" ht="30" customHeight="1" x14ac:dyDescent="0.25">
      <c r="A18" s="70"/>
      <c r="B18" s="26" t="str">
        <f>[5]Лист1!B17</f>
        <v>Казарова Анжелика Викторовна</v>
      </c>
      <c r="C18" s="31" t="str">
        <f>[5]Лист1!C17</f>
        <v>Сестринское дело</v>
      </c>
      <c r="D18" s="31" t="str">
        <f>[5]Лист1!D17</f>
        <v>Бюджет</v>
      </c>
      <c r="E18" s="31" t="str">
        <f>[5]Лист1!E17</f>
        <v xml:space="preserve">Трудоустроена по специальности </v>
      </c>
      <c r="F18" s="26" t="str">
        <f>[5]Лист1!F17</f>
        <v>ГКУ СО "Комплексный центр социального обслуживания населения "Юго-Западного округа"</v>
      </c>
      <c r="G18" s="31" t="str">
        <f>[5]Лист1!G17</f>
        <v>χ</v>
      </c>
    </row>
    <row r="19" spans="1:7" ht="30" customHeight="1" x14ac:dyDescent="0.25">
      <c r="A19" s="70"/>
      <c r="B19" s="26" t="str">
        <f>[5]Лист1!B18</f>
        <v xml:space="preserve">Каминская Светлана Андреевна </v>
      </c>
      <c r="C19" s="31" t="str">
        <f>[5]Лист1!C18</f>
        <v>Сестринское дело</v>
      </c>
      <c r="D19" s="31" t="str">
        <f>[5]Лист1!D18</f>
        <v>Бюджет</v>
      </c>
      <c r="E19" s="31" t="str">
        <f>[5]Лист1!E18</f>
        <v>Трудоустроена по специальности в государственное учреждение здравоохранения Самарской области</v>
      </c>
      <c r="F19" s="26" t="str">
        <f>[5]Лист1!F18</f>
        <v>Клиники ГБОУ ВПО СамГМУ</v>
      </c>
      <c r="G19" s="31" t="str">
        <f>[5]Лист1!G18</f>
        <v>χ</v>
      </c>
    </row>
    <row r="20" spans="1:7" ht="30" customHeight="1" x14ac:dyDescent="0.25">
      <c r="A20" s="70"/>
      <c r="B20" s="26" t="str">
        <f>[5]Лист1!B19</f>
        <v xml:space="preserve">Карпова Алёна Юрьевна </v>
      </c>
      <c r="C20" s="31" t="str">
        <f>[5]Лист1!C19</f>
        <v>Сестринское дело</v>
      </c>
      <c r="D20" s="31" t="str">
        <f>[5]Лист1!D19</f>
        <v>Бюджет</v>
      </c>
      <c r="E20" s="31" t="str">
        <f>[5]Лист1!E19</f>
        <v>Трудоустроена не по специальности в государственное учреждение здравоохранения Ульяновской областит области</v>
      </c>
      <c r="F20" s="26" t="str">
        <f>[5]Лист1!F19</f>
        <v>ГУЗ "Кузоватовская РБ"</v>
      </c>
      <c r="G20" s="31" t="str">
        <f>[5]Лист1!G19</f>
        <v>Трудоустроена медицинским статистом в связи с отсутствием вакансий медицинской сестры</v>
      </c>
    </row>
    <row r="21" spans="1:7" ht="30" customHeight="1" x14ac:dyDescent="0.25">
      <c r="A21" s="70"/>
      <c r="B21" s="26" t="str">
        <f>[5]Лист1!B20</f>
        <v xml:space="preserve">Кимаева Екатерина Сергеевна </v>
      </c>
      <c r="C21" s="31" t="str">
        <f>[5]Лист1!C20</f>
        <v>Сестринское дело</v>
      </c>
      <c r="D21" s="31" t="str">
        <f>[5]Лист1!D20</f>
        <v>Бюджет</v>
      </c>
      <c r="E21" s="31" t="str">
        <f>[5]Лист1!E20</f>
        <v>Трудоустроена по специальности</v>
      </c>
      <c r="F21" s="26" t="str">
        <f>[5]Лист1!F20</f>
        <v>МАО ДОЦ "Березка"</v>
      </c>
      <c r="G21" s="31" t="str">
        <f>[5]Лист1!G20</f>
        <v>χ</v>
      </c>
    </row>
    <row r="22" spans="1:7" ht="30" customHeight="1" x14ac:dyDescent="0.25">
      <c r="A22" s="70"/>
      <c r="B22" s="26" t="str">
        <f>[5]Лист1!B21</f>
        <v xml:space="preserve">Клюева Анастасия Владимировна  </v>
      </c>
      <c r="C22" s="31" t="str">
        <f>[5]Лист1!C21</f>
        <v>Сестринское дело</v>
      </c>
      <c r="D22" s="31" t="str">
        <f>[5]Лист1!D21</f>
        <v>Бюджет</v>
      </c>
      <c r="E22" s="31" t="str">
        <f>[5]Лист1!E21</f>
        <v>Трудоустроена по специальности в государственное учреждение здравоохранения Самарской области</v>
      </c>
      <c r="F22" s="26" t="str">
        <f>[5]Лист1!F21</f>
        <v>Государственное бюджетное учреждение Самарской области «Приволжский молодежный пансионат для инвалидов (психоневрологический интернат)»</v>
      </c>
      <c r="G22" s="31" t="str">
        <f>[5]Лист1!G21</f>
        <v>χ</v>
      </c>
    </row>
    <row r="23" spans="1:7" ht="30" customHeight="1" x14ac:dyDescent="0.25">
      <c r="A23" s="70"/>
      <c r="B23" s="26" t="str">
        <f>[5]Лист1!B22</f>
        <v xml:space="preserve">Криушкина Татьяна Викторовна   </v>
      </c>
      <c r="C23" s="31" t="str">
        <f>[5]Лист1!C22</f>
        <v>Сестринское дело</v>
      </c>
      <c r="D23" s="31" t="str">
        <f>[5]Лист1!D22</f>
        <v>Бюджет</v>
      </c>
      <c r="E23" s="31" t="str">
        <f>[5]Лист1!E22</f>
        <v>Трудоустроена по специальности в государственное учреждение здравоохранения Самарской области</v>
      </c>
      <c r="F23" s="26" t="str">
        <f>[5]Лист1!F22</f>
        <v>ГБУЗ СО «Приволжская ЦРБ»</v>
      </c>
      <c r="G23" s="54" t="str">
        <f>[5]Лист1!G22</f>
        <v>χ</v>
      </c>
    </row>
    <row r="24" spans="1:7" ht="30" customHeight="1" x14ac:dyDescent="0.25">
      <c r="A24" s="70"/>
      <c r="B24" s="26" t="str">
        <f>[5]Лист1!B23</f>
        <v xml:space="preserve">Кузнецова Юлия Владимировна </v>
      </c>
      <c r="C24" s="31" t="str">
        <f>[5]Лист1!C23</f>
        <v>Сестринское дело</v>
      </c>
      <c r="D24" s="31" t="str">
        <f>[5]Лист1!D23</f>
        <v>Бюджет</v>
      </c>
      <c r="E24" s="31" t="str">
        <f>[5]Лист1!E23</f>
        <v xml:space="preserve">Не трудоустроена </v>
      </c>
      <c r="F24" s="26" t="str">
        <f>[5]Лист1!F23</f>
        <v>Иная причина</v>
      </c>
      <c r="G24" s="31" t="str">
        <f>[5]Лист1!G23</f>
        <v>Поиск места работы</v>
      </c>
    </row>
    <row r="25" spans="1:7" ht="30" customHeight="1" x14ac:dyDescent="0.25">
      <c r="A25" s="70"/>
      <c r="B25" s="26" t="str">
        <f>[5]Лист1!B24</f>
        <v xml:space="preserve">Кулева Мария Сергеевна </v>
      </c>
      <c r="C25" s="31" t="str">
        <f>[5]Лист1!C24</f>
        <v>Сестринское дело</v>
      </c>
      <c r="D25" s="31" t="str">
        <f>[5]Лист1!D24</f>
        <v>Бюджет</v>
      </c>
      <c r="E25" s="31" t="str">
        <f>[5]Лист1!E24</f>
        <v>Трудоустроена по специальности в государственное учреждение здравоохранения Самарской области</v>
      </c>
      <c r="F25" s="26" t="str">
        <f>[5]Лист1!F24</f>
        <v xml:space="preserve">ГБУЗ «Самарская областная клиническая больница им. В.Д. Середавина» </v>
      </c>
      <c r="G25" s="31" t="str">
        <f>[5]Лист1!G24</f>
        <v>χ</v>
      </c>
    </row>
    <row r="26" spans="1:7" ht="30" customHeight="1" x14ac:dyDescent="0.25">
      <c r="A26" s="70"/>
      <c r="B26" s="26" t="str">
        <f>[5]Лист1!B25</f>
        <v xml:space="preserve">Мокрушина Татьяна Ивановна </v>
      </c>
      <c r="C26" s="31" t="str">
        <f>[5]Лист1!C25</f>
        <v>Сестринское дело</v>
      </c>
      <c r="D26" s="31" t="str">
        <f>[5]Лист1!D25</f>
        <v>Бюджет</v>
      </c>
      <c r="E26" s="31" t="str">
        <f>[5]Лист1!E25</f>
        <v>Трудоустроена по специальности в государственное учреждение здравоохранения Самарской области</v>
      </c>
      <c r="F26" s="26" t="str">
        <f>[5]Лист1!F25</f>
        <v xml:space="preserve">ГБУЗ «Самарская областная клиническая больница им. В.Д. Середавина» </v>
      </c>
      <c r="G26" s="31" t="str">
        <f>[5]Лист1!G25</f>
        <v>χ</v>
      </c>
    </row>
    <row r="27" spans="1:7" ht="30" customHeight="1" x14ac:dyDescent="0.25">
      <c r="A27" s="70"/>
      <c r="B27" s="26" t="str">
        <f>[5]Лист1!B26</f>
        <v xml:space="preserve">Недоспасова Татьяна Владимировна </v>
      </c>
      <c r="C27" s="31" t="str">
        <f>[5]Лист1!C26</f>
        <v>Сестринское дело</v>
      </c>
      <c r="D27" s="31" t="str">
        <f>[5]Лист1!D26</f>
        <v>Бюджет</v>
      </c>
      <c r="E27" s="31" t="str">
        <f>[5]Лист1!E26</f>
        <v xml:space="preserve">Не трудоустроена </v>
      </c>
      <c r="F27" s="26" t="str">
        <f>[5]Лист1!F26</f>
        <v>Иная причина</v>
      </c>
      <c r="G27" s="31" t="str">
        <f>[5]Лист1!G26</f>
        <v>Поиск места работы</v>
      </c>
    </row>
    <row r="28" spans="1:7" ht="30" customHeight="1" x14ac:dyDescent="0.25">
      <c r="A28" s="70"/>
      <c r="B28" s="26" t="str">
        <f>[5]Лист1!B27</f>
        <v xml:space="preserve">Новичкова Александра Сулейманова  </v>
      </c>
      <c r="C28" s="31" t="str">
        <f>[5]Лист1!C27</f>
        <v>Сестринское дело</v>
      </c>
      <c r="D28" s="31" t="str">
        <f>[5]Лист1!D27</f>
        <v>Бюджет</v>
      </c>
      <c r="E28" s="31" t="str">
        <f>[5]Лист1!E27</f>
        <v>Трудоустроена по специальности в государственное учреждение здравоохранения Самарской области</v>
      </c>
      <c r="F28" s="26" t="str">
        <f>[5]Лист1!F27</f>
        <v>ГБУЗ СО «Чапаевская ЦГБ»</v>
      </c>
      <c r="G28" s="31" t="str">
        <f>[5]Лист1!G27</f>
        <v>χ</v>
      </c>
    </row>
    <row r="29" spans="1:7" ht="30" customHeight="1" x14ac:dyDescent="0.25">
      <c r="A29" s="70"/>
      <c r="B29" s="26" t="str">
        <f>[5]Лист1!B28</f>
        <v xml:space="preserve">Носкова Надежда Сергеевна </v>
      </c>
      <c r="C29" s="31" t="str">
        <f>[5]Лист1!C28</f>
        <v>Сестринское дело</v>
      </c>
      <c r="D29" s="31" t="str">
        <f>[5]Лист1!D28</f>
        <v>Бюджет</v>
      </c>
      <c r="E29" s="31" t="str">
        <f>[5]Лист1!E28</f>
        <v xml:space="preserve">Не трудоустроена </v>
      </c>
      <c r="F29" s="26" t="str">
        <f>[5]Лист1!F28</f>
        <v>Иная причина</v>
      </c>
      <c r="G29" s="31" t="str">
        <f>[5]Лист1!G28</f>
        <v>Отпуск по уходу за ребенком</v>
      </c>
    </row>
    <row r="30" spans="1:7" ht="30" customHeight="1" x14ac:dyDescent="0.25">
      <c r="A30" s="70"/>
      <c r="B30" s="26" t="str">
        <f>[5]Лист1!B29</f>
        <v xml:space="preserve">Полфунтикова Анна Эдуардовна </v>
      </c>
      <c r="C30" s="31" t="str">
        <f>[5]Лист1!C29</f>
        <v>Сестринское дело</v>
      </c>
      <c r="D30" s="31" t="str">
        <f>[5]Лист1!D29</f>
        <v>Бюджет</v>
      </c>
      <c r="E30" s="31" t="str">
        <f>[5]Лист1!E29</f>
        <v>Трудоустроена по специальности</v>
      </c>
      <c r="F30" s="26" t="str">
        <f>[5]Лист1!F29</f>
        <v>ООО"Справка"</v>
      </c>
      <c r="G30" s="31" t="str">
        <f>[5]Лист1!G29</f>
        <v>χ</v>
      </c>
    </row>
    <row r="31" spans="1:7" ht="30" customHeight="1" x14ac:dyDescent="0.25">
      <c r="A31" s="70"/>
      <c r="B31" s="26" t="str">
        <f>[5]Лист1!B30</f>
        <v xml:space="preserve">Поснова Лариса Викторовна         </v>
      </c>
      <c r="C31" s="31" t="str">
        <f>[5]Лист1!C30</f>
        <v>Сестринское дело</v>
      </c>
      <c r="D31" s="31" t="str">
        <f>[5]Лист1!D30</f>
        <v>Бюджет</v>
      </c>
      <c r="E31" s="31" t="str">
        <f>[5]Лист1!E30</f>
        <v>Трудоустроена не по специальности в государственное учреждение здравоохранения Самарской области</v>
      </c>
      <c r="F31" s="26" t="str">
        <f>[5]Лист1!F30</f>
        <v>ГБУЗ СО «Приволжская ЦРБ»</v>
      </c>
      <c r="G31" s="31" t="str">
        <f>[5]Лист1!G30</f>
        <v>χ</v>
      </c>
    </row>
    <row r="32" spans="1:7" ht="30" customHeight="1" x14ac:dyDescent="0.25">
      <c r="A32" s="70"/>
      <c r="B32" s="26" t="str">
        <f>[5]Лист1!B31</f>
        <v>Пушкарева Валентина Рудольфовна</v>
      </c>
      <c r="C32" s="31" t="str">
        <f>[5]Лист1!C31</f>
        <v>Сестринское дело</v>
      </c>
      <c r="D32" s="31" t="str">
        <f>[5]Лист1!D31</f>
        <v>Бюджет</v>
      </c>
      <c r="E32" s="31" t="str">
        <f>[5]Лист1!E31</f>
        <v>Трудоустроена по специальности в государственное учреждение здравоохранения Самарской области</v>
      </c>
      <c r="F32" s="26" t="str">
        <f>[5]Лист1!F31</f>
        <v>ГБУЗ СО «Приволжская ЦРБ»</v>
      </c>
      <c r="G32" s="31" t="str">
        <f>[5]Лист1!G31</f>
        <v>χ</v>
      </c>
    </row>
    <row r="33" spans="1:7" ht="30" customHeight="1" x14ac:dyDescent="0.25">
      <c r="A33" s="70"/>
      <c r="B33" s="26" t="str">
        <f>[5]Лист1!B32</f>
        <v>Романов Андрей Андреевич</v>
      </c>
      <c r="C33" s="31" t="str">
        <f>[5]Лист1!C32</f>
        <v>Сестринское дело</v>
      </c>
      <c r="D33" s="31" t="str">
        <f>[5]Лист1!D32</f>
        <v>Бюджет</v>
      </c>
      <c r="E33" s="31" t="str">
        <f>[5]Лист1!E32</f>
        <v>Не трудоустроен</v>
      </c>
      <c r="F33" s="26" t="str">
        <f>[5]Лист1!F32</f>
        <v>Иная причина</v>
      </c>
      <c r="G33" s="31" t="str">
        <f>[5]Лист1!G32</f>
        <v>Призыв в ряды Российской армии</v>
      </c>
    </row>
    <row r="34" spans="1:7" ht="30" customHeight="1" x14ac:dyDescent="0.25">
      <c r="A34" s="70"/>
      <c r="B34" s="26" t="str">
        <f>[5]Лист1!B33</f>
        <v>Рослякова Юлия Андреевна                            сирота</v>
      </c>
      <c r="C34" s="31" t="str">
        <f>[5]Лист1!C33</f>
        <v>Сестринское дело</v>
      </c>
      <c r="D34" s="31" t="str">
        <f>[5]Лист1!D33</f>
        <v>Бюджет</v>
      </c>
      <c r="E34" s="31" t="str">
        <f>[5]Лист1!E33</f>
        <v>Трудоустроена по специальности в государственное учреждение здравоохранения Самарской области</v>
      </c>
      <c r="F34" s="26" t="str">
        <f>[5]Лист1!F33</f>
        <v>ГБУ СО "Приволжский молодежный пансионат для инвалидов"</v>
      </c>
      <c r="G34" s="31" t="str">
        <f>[5]Лист1!G33</f>
        <v>χ</v>
      </c>
    </row>
    <row r="35" spans="1:7" ht="30" customHeight="1" x14ac:dyDescent="0.25">
      <c r="A35" s="70"/>
      <c r="B35" s="26" t="str">
        <f>[5]Лист1!B34</f>
        <v>Саушкина Анастасия Михайловна                         сирота</v>
      </c>
      <c r="C35" s="31" t="str">
        <f>[5]Лист1!C34</f>
        <v>Сестринское дело</v>
      </c>
      <c r="D35" s="31" t="str">
        <f>[5]Лист1!D34</f>
        <v>Бюджет</v>
      </c>
      <c r="E35" s="31" t="str">
        <f>[5]Лист1!E34</f>
        <v xml:space="preserve">Не трудоустроена </v>
      </c>
      <c r="F35" s="26" t="str">
        <f>[5]Лист1!F34</f>
        <v>Иная причина</v>
      </c>
      <c r="G35" s="31" t="str">
        <f>[5]Лист1!G34</f>
        <v>Поиск места работы</v>
      </c>
    </row>
    <row r="36" spans="1:7" ht="30" customHeight="1" x14ac:dyDescent="0.25">
      <c r="A36" s="70"/>
      <c r="B36" s="26" t="str">
        <f>[5]Лист1!B35</f>
        <v xml:space="preserve">Сидоренкова Юлия Юрьевна </v>
      </c>
      <c r="C36" s="31" t="str">
        <f>[5]Лист1!C35</f>
        <v>Сестринское дело</v>
      </c>
      <c r="D36" s="31" t="str">
        <f>[5]Лист1!D35</f>
        <v>Бюджет</v>
      </c>
      <c r="E36" s="31" t="str">
        <f>[5]Лист1!E35</f>
        <v>Трудоустроена по специальности в государственное учреждение здравоохранения Самарской области</v>
      </c>
      <c r="F36" s="26" t="str">
        <f>[5]Лист1!F35</f>
        <v>ГБУЗ "Самарская психиатрическая больница"</v>
      </c>
      <c r="G36" s="31" t="str">
        <f>[5]Лист1!G35</f>
        <v>χ</v>
      </c>
    </row>
    <row r="37" spans="1:7" ht="30" customHeight="1" x14ac:dyDescent="0.25">
      <c r="A37" s="70"/>
      <c r="B37" s="26" t="str">
        <f>[5]Лист1!B36</f>
        <v>Симакова Ирина Олеговна</v>
      </c>
      <c r="C37" s="31" t="str">
        <f>[5]Лист1!C36</f>
        <v>Сестринское дело</v>
      </c>
      <c r="D37" s="31" t="str">
        <f>[5]Лист1!D36</f>
        <v>Бюджет</v>
      </c>
      <c r="E37" s="31" t="str">
        <f>[5]Лист1!E36</f>
        <v>Трудоустроена по специальности в государственное учреждение здравоохранения Самарской области</v>
      </c>
      <c r="F37" s="26" t="str">
        <f>[5]Лист1!F36</f>
        <v>ГБУЗ СО "Безенчукская ЦРБ"</v>
      </c>
      <c r="G37" s="31" t="str">
        <f>[5]Лист1!G36</f>
        <v>χ</v>
      </c>
    </row>
    <row r="38" spans="1:7" ht="30" customHeight="1" x14ac:dyDescent="0.25">
      <c r="A38" s="70"/>
      <c r="B38" s="26" t="str">
        <f>[5]Лист1!B37</f>
        <v xml:space="preserve">Ситнова Татьяна Игоревна </v>
      </c>
      <c r="C38" s="31" t="str">
        <f>[5]Лист1!C37</f>
        <v>Сестринское дело</v>
      </c>
      <c r="D38" s="31" t="str">
        <f>[5]Лист1!D37</f>
        <v>Бюджет</v>
      </c>
      <c r="E38" s="31" t="str">
        <f>[5]Лист1!E37</f>
        <v>Трудоустроена по специальности в государственное учреждение здравоохранения Самарской области</v>
      </c>
      <c r="F38" s="26" t="str">
        <f>[5]Лист1!F37</f>
        <v xml:space="preserve">ГБУЗ «Самарская областная клиническая больница им. В.Д. Середавина» </v>
      </c>
      <c r="G38" s="31" t="str">
        <f>[5]Лист1!G37</f>
        <v>χ</v>
      </c>
    </row>
    <row r="39" spans="1:7" ht="30" customHeight="1" x14ac:dyDescent="0.25">
      <c r="A39" s="70"/>
      <c r="B39" s="26" t="str">
        <f>[5]Лист1!B38</f>
        <v xml:space="preserve">Солдатова Кристина Витальевна </v>
      </c>
      <c r="C39" s="31" t="str">
        <f>[5]Лист1!C38</f>
        <v>Сестринское дело</v>
      </c>
      <c r="D39" s="31" t="str">
        <f>[5]Лист1!D38</f>
        <v>Бюджет</v>
      </c>
      <c r="E39" s="31" t="str">
        <f>[5]Лист1!E38</f>
        <v>Трудоустроена по специальности в государственное учреждение здравоохранения Самарской области</v>
      </c>
      <c r="F39" s="26" t="str">
        <f>[5]Лист1!F38</f>
        <v>ГБУЗ СО «Чапаевская ЦГБ»</v>
      </c>
      <c r="G39" s="31" t="str">
        <f>[5]Лист1!G38</f>
        <v>χ</v>
      </c>
    </row>
    <row r="40" spans="1:7" ht="30" customHeight="1" x14ac:dyDescent="0.25">
      <c r="A40" s="70"/>
      <c r="B40" s="26" t="str">
        <f>[5]Лист1!B39</f>
        <v>Султанов Александр Алексеевич</v>
      </c>
      <c r="C40" s="31" t="str">
        <f>[5]Лист1!C39</f>
        <v>Сестринское дело</v>
      </c>
      <c r="D40" s="31" t="str">
        <f>[5]Лист1!D39</f>
        <v>Бюджет</v>
      </c>
      <c r="E40" s="31" t="str">
        <f>[5]Лист1!E39</f>
        <v>Не трудоустроен</v>
      </c>
      <c r="F40" s="26" t="str">
        <f>[5]Лист1!F39</f>
        <v>Иная причина</v>
      </c>
      <c r="G40" s="31" t="str">
        <f>[5]Лист1!G39</f>
        <v>Призыв в ряды Российской Армии</v>
      </c>
    </row>
    <row r="41" spans="1:7" ht="30" customHeight="1" x14ac:dyDescent="0.25">
      <c r="A41" s="70"/>
      <c r="B41" s="26" t="str">
        <f>[5]Лист1!B40</f>
        <v>Суркова Татьяна Васильевна</v>
      </c>
      <c r="C41" s="31" t="str">
        <f>[5]Лист1!C40</f>
        <v>Сестринское дело</v>
      </c>
      <c r="D41" s="31" t="str">
        <f>[5]Лист1!D40</f>
        <v>Бюджет</v>
      </c>
      <c r="E41" s="31" t="str">
        <f>[5]Лист1!E40</f>
        <v>Трудоустроена по специальности в государственное учреждение здравоохранения Самарской области</v>
      </c>
      <c r="F41" s="26" t="str">
        <f>[5]Лист1!F40</f>
        <v xml:space="preserve">ГБУЗ «Самарская областная клиническая больница им. В.Д. Середавина» </v>
      </c>
      <c r="G41" s="31" t="str">
        <f>[5]Лист1!G40</f>
        <v>χ</v>
      </c>
    </row>
    <row r="42" spans="1:7" ht="30" customHeight="1" x14ac:dyDescent="0.25">
      <c r="A42" s="70"/>
      <c r="B42" s="26" t="str">
        <f>[5]Лист1!B41</f>
        <v xml:space="preserve">Тонова Евгения Сергеевна                                                 </v>
      </c>
      <c r="C42" s="31" t="str">
        <f>[5]Лист1!C41</f>
        <v>Сестринское дело</v>
      </c>
      <c r="D42" s="31" t="str">
        <f>[5]Лист1!D41</f>
        <v>Бюджет</v>
      </c>
      <c r="E42" s="31" t="str">
        <f>[5]Лист1!E41</f>
        <v xml:space="preserve">Не трудоустроена </v>
      </c>
      <c r="F42" s="26" t="str">
        <f>[5]Лист1!F41</f>
        <v>Иная причина</v>
      </c>
      <c r="G42" s="31" t="str">
        <f>[5]Лист1!G41</f>
        <v>Поиск места работы</v>
      </c>
    </row>
    <row r="43" spans="1:7" ht="30" customHeight="1" x14ac:dyDescent="0.25">
      <c r="A43" s="70"/>
      <c r="B43" s="26" t="str">
        <f>[5]Лист1!B42</f>
        <v>Исаева Анжела Рамазановна</v>
      </c>
      <c r="C43" s="31" t="str">
        <f>[5]Лист1!C42</f>
        <v>Сестринское дело</v>
      </c>
      <c r="D43" s="31" t="str">
        <f>[5]Лист1!D42</f>
        <v>Бюджет</v>
      </c>
      <c r="E43" s="31" t="str">
        <f>[5]Лист1!E42</f>
        <v>Трудоустроена по специальности в государственное учреждение здравоохранения Самарской области</v>
      </c>
      <c r="F43" s="26" t="str">
        <f>[5]Лист1!F42</f>
        <v>ГБУЗ СО "Безенчукская ЦРБ"</v>
      </c>
      <c r="G43" s="31" t="str">
        <f>[5]Лист1!G42</f>
        <v>χ</v>
      </c>
    </row>
    <row r="44" spans="1:7" ht="30" customHeight="1" x14ac:dyDescent="0.25">
      <c r="A44" s="70"/>
      <c r="B44" s="26" t="str">
        <f>[5]Лист1!B43</f>
        <v>Февзиева Мадине Марленовна</v>
      </c>
      <c r="C44" s="31" t="str">
        <f>[5]Лист1!C43</f>
        <v>Сестринское дело</v>
      </c>
      <c r="D44" s="31" t="str">
        <f>[5]Лист1!D43</f>
        <v>Бюджет</v>
      </c>
      <c r="E44" s="31" t="str">
        <f>[5]Лист1!E43</f>
        <v xml:space="preserve">Не трудоустроена </v>
      </c>
      <c r="F44" s="26" t="str">
        <f>[5]Лист1!F43</f>
        <v>Иная прична</v>
      </c>
      <c r="G44" s="31" t="str">
        <f>[5]Лист1!G43</f>
        <v>переезд в другой регион</v>
      </c>
    </row>
    <row r="45" spans="1:7" ht="30" customHeight="1" x14ac:dyDescent="0.25">
      <c r="A45" s="70"/>
      <c r="B45" s="26" t="str">
        <f>[5]Лист1!B44</f>
        <v xml:space="preserve">Филатенкова Ольга Олеговна </v>
      </c>
      <c r="C45" s="31" t="str">
        <f>[5]Лист1!C44</f>
        <v>Сестринское дело</v>
      </c>
      <c r="D45" s="31" t="str">
        <f>[5]Лист1!D44</f>
        <v>Бюджет</v>
      </c>
      <c r="E45" s="31" t="str">
        <f>[5]Лист1!E44</f>
        <v>Трудоустроена по специальности в государственное учреждение здравоохранения Самарской области</v>
      </c>
      <c r="F45" s="26" t="str">
        <f>[5]Лист1!F44</f>
        <v>ГБУЗ Самарская психиатрическая больница</v>
      </c>
      <c r="G45" s="31" t="str">
        <f>[5]Лист1!G44</f>
        <v>χ</v>
      </c>
    </row>
    <row r="46" spans="1:7" ht="30" customHeight="1" x14ac:dyDescent="0.25">
      <c r="A46" s="70"/>
      <c r="B46" s="26" t="str">
        <f>[5]Лист1!B45</f>
        <v>Чепухова Ксения Сергеевна</v>
      </c>
      <c r="C46" s="31" t="str">
        <f>[5]Лист1!C45</f>
        <v>Сестринское дело</v>
      </c>
      <c r="D46" s="31" t="str">
        <f>[5]Лист1!D45</f>
        <v>Бюджет</v>
      </c>
      <c r="E46" s="31" t="str">
        <f>[5]Лист1!E45</f>
        <v>Трудоустроена по специальности в государственное учреждение здравоохранения Самарской области</v>
      </c>
      <c r="F46" s="26" t="str">
        <f>[5]Лист1!F45</f>
        <v>ГБУЗ СО "Безенчукская ЦРБ"</v>
      </c>
      <c r="G46" s="31" t="str">
        <f>[5]Лист1!G45</f>
        <v>χ</v>
      </c>
    </row>
    <row r="47" spans="1:7" ht="30" customHeight="1" x14ac:dyDescent="0.25">
      <c r="A47" s="70"/>
      <c r="B47" s="26" t="str">
        <f>[5]Лист1!B46</f>
        <v>Чечин Данил Андреевич</v>
      </c>
      <c r="C47" s="31" t="str">
        <f>[5]Лист1!C46</f>
        <v>Сестринское дело</v>
      </c>
      <c r="D47" s="31" t="str">
        <f>[5]Лист1!D46</f>
        <v>Бюджет</v>
      </c>
      <c r="E47" s="31" t="str">
        <f>[5]Лист1!E46</f>
        <v>Трудоустроен по специальности в государственное учреждение здравоохранения Самарской области</v>
      </c>
      <c r="F47" s="26" t="str">
        <f>[5]Лист1!F46</f>
        <v>ГБУЗ СОЦ СПИД</v>
      </c>
      <c r="G47" s="31" t="str">
        <f>[5]Лист1!G46</f>
        <v>χ</v>
      </c>
    </row>
    <row r="48" spans="1:7" ht="30" customHeight="1" x14ac:dyDescent="0.25">
      <c r="A48" s="70"/>
      <c r="B48" s="26" t="str">
        <f>[5]Лист1!B47</f>
        <v xml:space="preserve">Чугурова Ирина Сергеевна </v>
      </c>
      <c r="C48" s="31" t="str">
        <f>[5]Лист1!C47</f>
        <v>Сестринское дело</v>
      </c>
      <c r="D48" s="31" t="str">
        <f>[5]Лист1!D47</f>
        <v>Бюджет</v>
      </c>
      <c r="E48" s="31" t="str">
        <f>[5]Лист1!E47</f>
        <v>Трудоустроена по специальности в государственное учреждение здравоохранения Самарской области</v>
      </c>
      <c r="F48" s="26" t="str">
        <f>[5]Лист1!F47</f>
        <v>ГБУЗ СО «Чапаевская ЦГБ»</v>
      </c>
      <c r="G48" s="31" t="str">
        <f>[5]Лист1!G47</f>
        <v>χ</v>
      </c>
    </row>
    <row r="49" spans="1:7" ht="30" customHeight="1" x14ac:dyDescent="0.25">
      <c r="A49" s="70"/>
      <c r="B49" s="26" t="str">
        <f>[5]Лист1!B48</f>
        <v xml:space="preserve">Шаутинова Галия Каржибаевна  </v>
      </c>
      <c r="C49" s="31" t="str">
        <f>[5]Лист1!C48</f>
        <v>Сестринское дело</v>
      </c>
      <c r="D49" s="31" t="str">
        <f>[5]Лист1!D48</f>
        <v>Бюджет</v>
      </c>
      <c r="E49" s="31" t="str">
        <f>[5]Лист1!E48</f>
        <v>Трудоустроена по специальности в государственное учреждение здравоохранения Самарской области</v>
      </c>
      <c r="F49" s="26" t="str">
        <f>[5]Лист1!F48</f>
        <v>ГБУЗ СО "Владмировский пансионат для инвалидов (психоневрологический интернат)"</v>
      </c>
      <c r="G49" s="31" t="str">
        <f>[5]Лист1!G48</f>
        <v>χ</v>
      </c>
    </row>
    <row r="50" spans="1:7" ht="30" customHeight="1" x14ac:dyDescent="0.25">
      <c r="A50" s="70"/>
      <c r="B50" s="26" t="str">
        <f>[5]Лист1!B49</f>
        <v>Яшина Анна Константиновна</v>
      </c>
      <c r="C50" s="31" t="str">
        <f>[5]Лист1!C49</f>
        <v>Сестринское дело</v>
      </c>
      <c r="D50" s="31" t="str">
        <f>[5]Лист1!D49</f>
        <v>Бюджет</v>
      </c>
      <c r="E50" s="31" t="str">
        <f>[5]Лист1!E49</f>
        <v xml:space="preserve">Не трудоустроена </v>
      </c>
      <c r="F50" s="26" t="str">
        <f>[5]Лист1!F49</f>
        <v>Иная причина</v>
      </c>
      <c r="G50" s="31" t="str">
        <f>[5]Лист1!G49</f>
        <v>Поиск места работы</v>
      </c>
    </row>
    <row r="51" spans="1:7" ht="30" customHeight="1" x14ac:dyDescent="0.25">
      <c r="A51" s="70"/>
      <c r="B51" s="26" t="str">
        <f>[5]Лист1!B50</f>
        <v xml:space="preserve">Абдуллаева Алина Михайловна </v>
      </c>
      <c r="C51" s="31" t="str">
        <f>[5]Лист1!C50</f>
        <v>Лечебное дело</v>
      </c>
      <c r="D51" s="31" t="str">
        <f>[5]Лист1!D50</f>
        <v>Бюджет</v>
      </c>
      <c r="E51" s="31" t="str">
        <f>[5]Лист1!E50</f>
        <v xml:space="preserve">Не трудоустроена </v>
      </c>
      <c r="F51" s="26" t="str">
        <f>[5]Лист1!F50</f>
        <v>Иная причина</v>
      </c>
      <c r="G51" s="31" t="str">
        <f>[5]Лист1!G50</f>
        <v>Отпуск по уходу за ребенком</v>
      </c>
    </row>
    <row r="52" spans="1:7" ht="30" customHeight="1" x14ac:dyDescent="0.25">
      <c r="A52" s="70"/>
      <c r="B52" s="26" t="str">
        <f>[5]Лист1!B51</f>
        <v xml:space="preserve">Абсалиева Альфия Рафатовна </v>
      </c>
      <c r="C52" s="31" t="str">
        <f>[5]Лист1!C51</f>
        <v>Лечебное дело</v>
      </c>
      <c r="D52" s="31" t="str">
        <f>[5]Лист1!D51</f>
        <v>Бюджет</v>
      </c>
      <c r="E52" s="31" t="str">
        <f>[5]Лист1!E51</f>
        <v>Трудоустроена не по специальности в государственное учреждение здравоохранения Самарской области</v>
      </c>
      <c r="F52" s="26" t="str">
        <f>[5]Лист1!F51</f>
        <v>ГББУЗ СО "Хворостянская ЦРБ"</v>
      </c>
      <c r="G52" s="31" t="str">
        <f>[5]Лист1!G51</f>
        <v>Трудоустроена медицинской сестрой в связи с отсутствием вакансий фельдшера</v>
      </c>
    </row>
    <row r="53" spans="1:7" ht="30" customHeight="1" x14ac:dyDescent="0.25">
      <c r="A53" s="70"/>
      <c r="B53" s="26" t="str">
        <f>[5]Лист1!B52</f>
        <v>Алтынбаева Карина Рашидовна</v>
      </c>
      <c r="C53" s="31" t="str">
        <f>[5]Лист1!C52</f>
        <v>Лечебное дело</v>
      </c>
      <c r="D53" s="31" t="str">
        <f>[5]Лист1!D52</f>
        <v>Бюджет</v>
      </c>
      <c r="E53" s="31" t="str">
        <f>[5]Лист1!E52</f>
        <v xml:space="preserve">Не трудоустроена </v>
      </c>
      <c r="F53" s="26" t="str">
        <f>[5]Лист1!F52</f>
        <v>Иная причина</v>
      </c>
      <c r="G53" s="26" t="str">
        <f>[5]Лист1!G52</f>
        <v>Поиск места работы</v>
      </c>
    </row>
    <row r="54" spans="1:7" ht="30" customHeight="1" x14ac:dyDescent="0.25">
      <c r="A54" s="70"/>
      <c r="B54" s="26" t="str">
        <f>[5]Лист1!B53</f>
        <v>Калиниченко Ирина Юрьевна</v>
      </c>
      <c r="C54" s="31" t="str">
        <f>[5]Лист1!C53</f>
        <v>Лечебное дело</v>
      </c>
      <c r="D54" s="31" t="str">
        <f>[5]Лист1!D53</f>
        <v>Бюджет</v>
      </c>
      <c r="E54" s="31" t="str">
        <f>[5]Лист1!E53</f>
        <v>Трудоустроена не по специальности в государственное учреждение здравоохранения Самарской области</v>
      </c>
      <c r="F54" s="26" t="str">
        <f>[5]Лист1!F53</f>
        <v>ГБУЗ СО «Самарская городская клиническая больница № 1 им. Н.И. Пирогова"</v>
      </c>
      <c r="G54" s="31" t="str">
        <f>[5]Лист1!G53</f>
        <v>Трудоустроена медицинской сестрой в связи с отсутствием вакансий фельдшера</v>
      </c>
    </row>
    <row r="55" spans="1:7" ht="30" customHeight="1" x14ac:dyDescent="0.25">
      <c r="A55" s="70"/>
      <c r="B55" s="26" t="str">
        <f>[5]Лист1!B54</f>
        <v xml:space="preserve">Петрунина Ольга Александровна </v>
      </c>
      <c r="C55" s="31" t="str">
        <f>[5]Лист1!C54</f>
        <v>Лечебное дело</v>
      </c>
      <c r="D55" s="31" t="str">
        <f>[5]Лист1!D54</f>
        <v>Бюджет</v>
      </c>
      <c r="E55" s="31" t="str">
        <f>[5]Лист1!E54</f>
        <v>Не трудоустроена</v>
      </c>
      <c r="F55" s="26" t="str">
        <f>[5]Лист1!F54</f>
        <v>Иная причина</v>
      </c>
      <c r="G55" s="31" t="str">
        <f>[5]Лист1!G54</f>
        <v>Отпуск по уходу за ребенком</v>
      </c>
    </row>
    <row r="56" spans="1:7" ht="30" customHeight="1" x14ac:dyDescent="0.25">
      <c r="A56" s="70"/>
      <c r="B56" s="26" t="str">
        <f>[5]Лист1!B55</f>
        <v>Кочеткова Юлия Алексеевна                                    инвалидность</v>
      </c>
      <c r="C56" s="31" t="str">
        <f>[5]Лист1!C55</f>
        <v>Лечебное дело</v>
      </c>
      <c r="D56" s="31" t="str">
        <f>[5]Лист1!D55</f>
        <v>Бюджет</v>
      </c>
      <c r="E56" s="31" t="str">
        <f>[5]Лист1!E55</f>
        <v xml:space="preserve">Не трудоустроена </v>
      </c>
      <c r="F56" s="26" t="str">
        <f>[5]Лист1!F55</f>
        <v>Иная причина</v>
      </c>
      <c r="G56" s="31" t="str">
        <f>[5]Лист1!G55</f>
        <v>Отпуск по уходу за ребенком</v>
      </c>
    </row>
    <row r="57" spans="1:7" ht="30" customHeight="1" x14ac:dyDescent="0.25">
      <c r="A57" s="70"/>
      <c r="B57" s="26" t="str">
        <f>[5]Лист1!B56</f>
        <v>Курмакаева Нясимя Гаязовна</v>
      </c>
      <c r="C57" s="31" t="str">
        <f>[5]Лист1!C56</f>
        <v>Лечебное дело</v>
      </c>
      <c r="D57" s="31" t="str">
        <f>[5]Лист1!D56</f>
        <v>Бюджет</v>
      </c>
      <c r="E57" s="31" t="str">
        <f>[5]Лист1!E56</f>
        <v>Трудоустроена не по специальности в  государственное учреждение здравоохранения Самарской области</v>
      </c>
      <c r="F57" s="26" t="str">
        <f>[5]Лист1!F56</f>
        <v>ГББУЗ СО "Хворостянская ЦРБ"</v>
      </c>
      <c r="G57" s="31" t="str">
        <f>[5]Лист1!G56</f>
        <v>Трудоустроена медицинской сестрой в связи с отсутствием вакансий фельдшера</v>
      </c>
    </row>
    <row r="58" spans="1:7" ht="30" customHeight="1" x14ac:dyDescent="0.25">
      <c r="A58" s="70"/>
      <c r="B58" s="26" t="str">
        <f>[5]Лист1!B57</f>
        <v xml:space="preserve">Мамлеева Зульфия Рафаильевна </v>
      </c>
      <c r="C58" s="31" t="str">
        <f>[5]Лист1!C57</f>
        <v>Лечебное дело</v>
      </c>
      <c r="D58" s="31" t="str">
        <f>[5]Лист1!D57</f>
        <v>Бюджет</v>
      </c>
      <c r="E58" s="31" t="str">
        <f>[5]Лист1!E57</f>
        <v>Не трудоустроена</v>
      </c>
      <c r="F58" s="26" t="str">
        <f>[5]Лист1!F57</f>
        <v>Иная причина</v>
      </c>
      <c r="G58" s="26" t="str">
        <f>[5]Лист1!G57</f>
        <v>Переезд в другой регион</v>
      </c>
    </row>
    <row r="59" spans="1:7" ht="30" customHeight="1" x14ac:dyDescent="0.25">
      <c r="A59" s="70"/>
      <c r="B59" s="26" t="str">
        <f>[5]Лист1!B58</f>
        <v xml:space="preserve">Медведева Наталия Владимировна </v>
      </c>
      <c r="C59" s="31" t="str">
        <f>[5]Лист1!C58</f>
        <v>Лечебное дело</v>
      </c>
      <c r="D59" s="31" t="str">
        <f>[5]Лист1!D58</f>
        <v>Бюджет</v>
      </c>
      <c r="E59" s="31" t="str">
        <f>[5]Лист1!E58</f>
        <v xml:space="preserve">Не трудоустроена </v>
      </c>
      <c r="F59" s="26" t="str">
        <f>[5]Лист1!F58</f>
        <v>Иная причина</v>
      </c>
      <c r="G59" s="31" t="str">
        <f>[5]Лист1!G58</f>
        <v>Отпуск по уходу за ребенком</v>
      </c>
    </row>
    <row r="60" spans="1:7" ht="30" customHeight="1" x14ac:dyDescent="0.25">
      <c r="A60" s="70"/>
      <c r="B60" s="26" t="str">
        <f>[5]Лист1!B59</f>
        <v xml:space="preserve">Мишикенова Виктория Владимировна  </v>
      </c>
      <c r="C60" s="31" t="str">
        <f>[5]Лист1!C59</f>
        <v>Лечебное дело</v>
      </c>
      <c r="D60" s="31" t="str">
        <f>[5]Лист1!D59</f>
        <v>Бюджет</v>
      </c>
      <c r="E60" s="31" t="str">
        <f>[5]Лист1!E59</f>
        <v>Трудоустроена по специальности в  государственное учреждение здравоохранения Самарской области</v>
      </c>
      <c r="F60" s="26" t="str">
        <f>[5]Лист1!F59</f>
        <v>СОССМП "Безенчукская подстанция"</v>
      </c>
      <c r="G60" s="31" t="str">
        <f>[5]Лист1!G59</f>
        <v>χ</v>
      </c>
    </row>
    <row r="61" spans="1:7" ht="30" customHeight="1" x14ac:dyDescent="0.25">
      <c r="A61" s="70"/>
      <c r="B61" s="26" t="str">
        <f>[5]Лист1!B60</f>
        <v xml:space="preserve">Назарова Зарина Вячеславовна </v>
      </c>
      <c r="C61" s="31" t="str">
        <f>[5]Лист1!C60</f>
        <v>Лечебное дело</v>
      </c>
      <c r="D61" s="31" t="str">
        <f>[5]Лист1!D60</f>
        <v>Бюджет</v>
      </c>
      <c r="E61" s="31" t="str">
        <f>[5]Лист1!E60</f>
        <v>Трудоустроена по специальности в  государственное учреждение здравоохранения Самарской области</v>
      </c>
      <c r="F61" s="26" t="str">
        <f>[5]Лист1!F60</f>
        <v>МУ Дом ветеранов г. Чапаевск</v>
      </c>
      <c r="G61" s="31" t="str">
        <f>[5]Лист1!G60</f>
        <v>χ</v>
      </c>
    </row>
    <row r="62" spans="1:7" ht="30" customHeight="1" x14ac:dyDescent="0.25">
      <c r="A62" s="70"/>
      <c r="B62" s="26" t="str">
        <f>[5]Лист1!B61</f>
        <v xml:space="preserve">Пономарева Наталья Владимировна </v>
      </c>
      <c r="C62" s="31" t="str">
        <f>[5]Лист1!C61</f>
        <v>Лечебное дело</v>
      </c>
      <c r="D62" s="31" t="str">
        <f>[5]Лист1!D61</f>
        <v>Бюджет</v>
      </c>
      <c r="E62" s="31" t="str">
        <f>[5]Лист1!E61</f>
        <v xml:space="preserve">Не трудоустроена </v>
      </c>
      <c r="F62" s="26" t="str">
        <f>[5]Лист1!F61</f>
        <v>Иная причина</v>
      </c>
      <c r="G62" s="31" t="str">
        <f>[5]Лист1!G61</f>
        <v>Отпуск по уходу за ребенком</v>
      </c>
    </row>
    <row r="63" spans="1:7" ht="30" customHeight="1" x14ac:dyDescent="0.25">
      <c r="A63" s="70"/>
      <c r="B63" s="26" t="str">
        <f>[5]Лист1!B62</f>
        <v xml:space="preserve">Рауткина Наталья Владимировна </v>
      </c>
      <c r="C63" s="31" t="str">
        <f>[5]Лист1!C62</f>
        <v>Лечебное дело</v>
      </c>
      <c r="D63" s="31" t="str">
        <f>[5]Лист1!D62</f>
        <v>Бюджет</v>
      </c>
      <c r="E63" s="31" t="str">
        <f>[5]Лист1!E62</f>
        <v>Трудоустроена не по специальности в  государственное учреждение здравоохранения Самарской области</v>
      </c>
      <c r="F63" s="26" t="str">
        <f>[5]Лист1!F62</f>
        <v xml:space="preserve">ГБУЗ СО "Хворостянская ЦРБ"" </v>
      </c>
      <c r="G63" s="31" t="str">
        <f>[5]Лист1!G62</f>
        <v>Трудоустроена медицинской сестрой в связи с отсутствием вакансий фельдшера</v>
      </c>
    </row>
    <row r="64" spans="1:7" ht="30" customHeight="1" x14ac:dyDescent="0.25">
      <c r="A64" s="70"/>
      <c r="B64" s="26" t="str">
        <f>[5]Лист1!B63</f>
        <v>Ревенко Наталья Анатольевна</v>
      </c>
      <c r="C64" s="31" t="str">
        <f>[5]Лист1!C63</f>
        <v>Лечебное дело</v>
      </c>
      <c r="D64" s="31" t="str">
        <f>[5]Лист1!D63</f>
        <v>Бюджет</v>
      </c>
      <c r="E64" s="31" t="str">
        <f>[5]Лист1!E63</f>
        <v>Трудоустроена по специальности в  государственное учреждение здравоохранения Самарской области</v>
      </c>
      <c r="F64" s="26" t="str">
        <f>[5]Лист1!F63</f>
        <v>ГБУЗ СО "Приволжская ЦРБ"</v>
      </c>
      <c r="G64" s="31" t="str">
        <f>[5]Лист1!G63</f>
        <v>χ</v>
      </c>
    </row>
    <row r="65" spans="1:7" ht="30" customHeight="1" x14ac:dyDescent="0.25">
      <c r="A65" s="70"/>
      <c r="B65" s="26" t="str">
        <f>[5]Лист1!B64</f>
        <v xml:space="preserve">Фирка Елена Александровна </v>
      </c>
      <c r="C65" s="31" t="str">
        <f>[5]Лист1!C64</f>
        <v>Лечебное дело</v>
      </c>
      <c r="D65" s="31" t="str">
        <f>[5]Лист1!D64</f>
        <v>Бюджет</v>
      </c>
      <c r="E65" s="31" t="str">
        <f>[5]Лист1!E64</f>
        <v>Трудоустроена не по специальности в  государственное учреждение здравоохранения Самарской области</v>
      </c>
      <c r="F65" s="26" t="str">
        <f>[5]Лист1!F64</f>
        <v>ГБУЗ "СОКГБ"</v>
      </c>
      <c r="G65" s="31" t="str">
        <f>[5]Лист1!G64</f>
        <v>Трудоустроена медицинской сестрой в связи с отсутствием вакансий фельдшера</v>
      </c>
    </row>
    <row r="66" spans="1:7" ht="30" customHeight="1" x14ac:dyDescent="0.25">
      <c r="A66" s="70"/>
      <c r="B66" s="26" t="str">
        <f>[5]Лист1!B65</f>
        <v xml:space="preserve">Хомич Кристина Анатольевна </v>
      </c>
      <c r="C66" s="31" t="str">
        <f>[5]Лист1!C65</f>
        <v>Лечебное дело</v>
      </c>
      <c r="D66" s="31" t="str">
        <f>[5]Лист1!D65</f>
        <v>Бюджет</v>
      </c>
      <c r="E66" s="31" t="str">
        <f>[5]Лист1!E65</f>
        <v xml:space="preserve">Не трудоустроена </v>
      </c>
      <c r="F66" s="26" t="str">
        <f>[5]Лист1!F65</f>
        <v>Иная причина</v>
      </c>
      <c r="G66" s="31" t="str">
        <f>[5]Лист1!G65</f>
        <v>Отпуск по уходу за ребенком</v>
      </c>
    </row>
    <row r="67" spans="1:7" ht="30" customHeight="1" x14ac:dyDescent="0.25">
      <c r="A67" s="70"/>
      <c r="B67" s="26" t="str">
        <f>[5]Лист1!B66</f>
        <v xml:space="preserve">Хорошев Алексей Дмитриевич </v>
      </c>
      <c r="C67" s="31" t="str">
        <f>[5]Лист1!C66</f>
        <v>Лечебное дело</v>
      </c>
      <c r="D67" s="31" t="str">
        <f>[5]Лист1!D66</f>
        <v>Бюджет</v>
      </c>
      <c r="E67" s="31" t="str">
        <f>[5]Лист1!E66</f>
        <v>Трудоустроен по специальности в  государственное учреждение здравоохранения Самарской области</v>
      </c>
      <c r="F67" s="26" t="str">
        <f>[5]Лист1!F66</f>
        <v>СОССМП "Безенчукская подстанция"</v>
      </c>
      <c r="G67" s="31" t="str">
        <f>[5]Лист1!G66</f>
        <v>χ</v>
      </c>
    </row>
    <row r="68" spans="1:7" ht="30" customHeight="1" x14ac:dyDescent="0.25">
      <c r="A68" s="70"/>
      <c r="B68" s="26" t="str">
        <f>[5]Лист1!B67</f>
        <v xml:space="preserve">Шангутова Алена Викторовна                                           </v>
      </c>
      <c r="C68" s="31" t="str">
        <f>[5]Лист1!C67</f>
        <v>Лечебное дело</v>
      </c>
      <c r="D68" s="31" t="str">
        <f>[5]Лист1!D67</f>
        <v>Бюджет</v>
      </c>
      <c r="E68" s="31" t="str">
        <f>[5]Лист1!E67</f>
        <v>Трудоустроена по специальности в  государственное учреждение здравоохранения Самарской области</v>
      </c>
      <c r="F68" s="26" t="str">
        <f>[5]Лист1!F67</f>
        <v>ГБУЗ СО "Самарская ССМП"</v>
      </c>
      <c r="G68" s="31" t="str">
        <f>[5]Лист1!G67</f>
        <v>χ</v>
      </c>
    </row>
    <row r="69" spans="1:7" ht="30" customHeight="1" x14ac:dyDescent="0.25">
      <c r="A69" s="70"/>
      <c r="B69" s="26" t="str">
        <f>[5]Лист1!B68</f>
        <v xml:space="preserve">Шерстнёва Надежда Николаевна </v>
      </c>
      <c r="C69" s="31" t="str">
        <f>[5]Лист1!C68</f>
        <v>Лечебное дело</v>
      </c>
      <c r="D69" s="31" t="str">
        <f>[5]Лист1!D68</f>
        <v>Бюджет</v>
      </c>
      <c r="E69" s="31" t="str">
        <f>[5]Лист1!E68</f>
        <v xml:space="preserve">Не трудоустроена </v>
      </c>
      <c r="F69" s="26" t="str">
        <f>[5]Лист1!F68</f>
        <v>Иная причина</v>
      </c>
      <c r="G69" s="31" t="str">
        <f>[5]Лист1!G68</f>
        <v>Отпуск по уходу за ребенком</v>
      </c>
    </row>
  </sheetData>
  <mergeCells count="2">
    <mergeCell ref="A6:G6"/>
    <mergeCell ref="A9:A69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A9" sqref="A9:G55"/>
    </sheetView>
  </sheetViews>
  <sheetFormatPr defaultRowHeight="15" x14ac:dyDescent="0.25"/>
  <cols>
    <col min="1" max="1" width="10.42578125" customWidth="1"/>
    <col min="2" max="2" width="22.140625" customWidth="1"/>
    <col min="3" max="3" width="14.28515625" customWidth="1"/>
    <col min="4" max="4" width="13.140625" customWidth="1"/>
    <col min="5" max="5" width="24.5703125" customWidth="1"/>
    <col min="6" max="6" width="20.85546875" customWidth="1"/>
    <col min="7" max="7" width="23.28515625" customWidth="1"/>
  </cols>
  <sheetData>
    <row r="1" spans="1:7" ht="15.75" x14ac:dyDescent="0.25">
      <c r="A1" s="1"/>
      <c r="B1" s="1"/>
      <c r="C1" s="1"/>
      <c r="D1" s="1"/>
      <c r="E1" s="1"/>
      <c r="F1" s="1"/>
      <c r="G1" s="2" t="s">
        <v>24</v>
      </c>
    </row>
    <row r="2" spans="1:7" ht="15.75" x14ac:dyDescent="0.25">
      <c r="A2" s="1"/>
      <c r="B2" s="1"/>
      <c r="C2" s="1"/>
      <c r="D2" s="1"/>
      <c r="E2" s="1"/>
      <c r="F2" s="1"/>
      <c r="G2" s="2" t="s">
        <v>0</v>
      </c>
    </row>
    <row r="3" spans="1:7" ht="15.75" x14ac:dyDescent="0.25">
      <c r="A3" s="1"/>
      <c r="B3" s="1"/>
      <c r="C3" s="1"/>
      <c r="D3" s="1"/>
      <c r="E3" s="1"/>
      <c r="F3" s="1"/>
      <c r="G3" s="2" t="s">
        <v>1</v>
      </c>
    </row>
    <row r="4" spans="1:7" ht="15.75" x14ac:dyDescent="0.25">
      <c r="A4" s="1"/>
      <c r="B4" s="1"/>
      <c r="C4" s="1"/>
      <c r="D4" s="1"/>
      <c r="E4" s="1"/>
      <c r="F4" s="1"/>
      <c r="G4" s="2" t="s">
        <v>25</v>
      </c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88" t="s">
        <v>35</v>
      </c>
      <c r="B6" s="88"/>
      <c r="C6" s="88"/>
      <c r="D6" s="88"/>
      <c r="E6" s="88"/>
      <c r="F6" s="88"/>
      <c r="G6" s="88"/>
    </row>
    <row r="7" spans="1:7" ht="15.75" x14ac:dyDescent="0.25">
      <c r="A7" s="14"/>
      <c r="B7" s="14"/>
      <c r="C7" s="14"/>
      <c r="D7" s="14"/>
      <c r="E7" s="14"/>
      <c r="F7" s="14"/>
      <c r="G7" s="14"/>
    </row>
    <row r="8" spans="1:7" ht="73.5" customHeight="1" x14ac:dyDescent="0.25">
      <c r="A8" s="10" t="s">
        <v>20</v>
      </c>
      <c r="B8" s="10" t="s">
        <v>26</v>
      </c>
      <c r="C8" s="10" t="s">
        <v>27</v>
      </c>
      <c r="D8" s="10" t="s">
        <v>28</v>
      </c>
      <c r="E8" s="10" t="s">
        <v>29</v>
      </c>
      <c r="F8" s="10" t="s">
        <v>33</v>
      </c>
      <c r="G8" s="10" t="s">
        <v>32</v>
      </c>
    </row>
    <row r="9" spans="1:7" ht="31.5" x14ac:dyDescent="0.25">
      <c r="A9" s="89" t="s">
        <v>418</v>
      </c>
      <c r="B9" s="8" t="s">
        <v>419</v>
      </c>
      <c r="C9" s="8" t="s">
        <v>40</v>
      </c>
      <c r="D9" s="8" t="s">
        <v>30</v>
      </c>
      <c r="E9" s="8" t="s">
        <v>271</v>
      </c>
      <c r="F9" s="8" t="s">
        <v>263</v>
      </c>
      <c r="G9" s="8" t="s">
        <v>420</v>
      </c>
    </row>
    <row r="10" spans="1:7" ht="94.5" x14ac:dyDescent="0.25">
      <c r="A10" s="90"/>
      <c r="B10" s="8" t="s">
        <v>421</v>
      </c>
      <c r="C10" s="8" t="s">
        <v>40</v>
      </c>
      <c r="D10" s="8" t="s">
        <v>30</v>
      </c>
      <c r="E10" s="8" t="s">
        <v>422</v>
      </c>
      <c r="F10" s="8" t="s">
        <v>423</v>
      </c>
      <c r="G10" s="8"/>
    </row>
    <row r="11" spans="1:7" ht="94.5" x14ac:dyDescent="0.25">
      <c r="A11" s="90"/>
      <c r="B11" s="8" t="s">
        <v>424</v>
      </c>
      <c r="C11" s="8" t="s">
        <v>40</v>
      </c>
      <c r="D11" s="8" t="s">
        <v>30</v>
      </c>
      <c r="E11" s="8" t="s">
        <v>422</v>
      </c>
      <c r="F11" s="8" t="s">
        <v>425</v>
      </c>
      <c r="G11" s="8"/>
    </row>
    <row r="12" spans="1:7" ht="94.5" x14ac:dyDescent="0.25">
      <c r="A12" s="90"/>
      <c r="B12" s="8" t="s">
        <v>426</v>
      </c>
      <c r="C12" s="8" t="s">
        <v>40</v>
      </c>
      <c r="D12" s="8" t="s">
        <v>30</v>
      </c>
      <c r="E12" s="8" t="s">
        <v>422</v>
      </c>
      <c r="F12" s="8" t="s">
        <v>423</v>
      </c>
      <c r="G12" s="8"/>
    </row>
    <row r="13" spans="1:7" ht="94.5" x14ac:dyDescent="0.25">
      <c r="A13" s="91"/>
      <c r="B13" s="8" t="s">
        <v>427</v>
      </c>
      <c r="C13" s="8" t="s">
        <v>40</v>
      </c>
      <c r="D13" s="8" t="s">
        <v>30</v>
      </c>
      <c r="E13" s="8" t="s">
        <v>422</v>
      </c>
      <c r="F13" s="8" t="s">
        <v>428</v>
      </c>
      <c r="G13" s="8"/>
    </row>
    <row r="14" spans="1:7" ht="47.25" x14ac:dyDescent="0.25">
      <c r="A14" s="91"/>
      <c r="B14" s="8" t="s">
        <v>429</v>
      </c>
      <c r="C14" s="8" t="s">
        <v>430</v>
      </c>
      <c r="D14" s="8" t="s">
        <v>30</v>
      </c>
      <c r="E14" s="8" t="s">
        <v>431</v>
      </c>
      <c r="F14" s="8" t="s">
        <v>432</v>
      </c>
      <c r="G14" s="8" t="s">
        <v>433</v>
      </c>
    </row>
    <row r="15" spans="1:7" ht="94.5" x14ac:dyDescent="0.25">
      <c r="A15" s="91"/>
      <c r="B15" s="8" t="s">
        <v>434</v>
      </c>
      <c r="C15" s="8" t="s">
        <v>40</v>
      </c>
      <c r="D15" s="8" t="s">
        <v>30</v>
      </c>
      <c r="E15" s="8" t="s">
        <v>422</v>
      </c>
      <c r="F15" s="8" t="s">
        <v>423</v>
      </c>
      <c r="G15" s="8"/>
    </row>
    <row r="16" spans="1:7" ht="31.5" x14ac:dyDescent="0.25">
      <c r="A16" s="91"/>
      <c r="B16" s="8" t="s">
        <v>435</v>
      </c>
      <c r="C16" s="8" t="s">
        <v>430</v>
      </c>
      <c r="D16" s="8" t="s">
        <v>30</v>
      </c>
      <c r="E16" s="8" t="s">
        <v>436</v>
      </c>
      <c r="F16" s="8" t="s">
        <v>263</v>
      </c>
      <c r="G16" s="8" t="s">
        <v>437</v>
      </c>
    </row>
    <row r="17" spans="1:7" ht="63" x14ac:dyDescent="0.25">
      <c r="A17" s="91"/>
      <c r="B17" s="8" t="s">
        <v>438</v>
      </c>
      <c r="C17" s="8" t="s">
        <v>40</v>
      </c>
      <c r="D17" s="8" t="s">
        <v>30</v>
      </c>
      <c r="E17" s="8" t="s">
        <v>439</v>
      </c>
      <c r="F17" s="8" t="s">
        <v>440</v>
      </c>
      <c r="G17" s="8" t="s">
        <v>441</v>
      </c>
    </row>
    <row r="18" spans="1:7" ht="94.5" x14ac:dyDescent="0.25">
      <c r="A18" s="91"/>
      <c r="B18" s="8" t="s">
        <v>442</v>
      </c>
      <c r="C18" s="8" t="s">
        <v>40</v>
      </c>
      <c r="D18" s="8" t="s">
        <v>30</v>
      </c>
      <c r="E18" s="8" t="s">
        <v>422</v>
      </c>
      <c r="F18" s="8" t="s">
        <v>443</v>
      </c>
      <c r="G18" s="8"/>
    </row>
    <row r="19" spans="1:7" ht="94.5" x14ac:dyDescent="0.25">
      <c r="A19" s="91"/>
      <c r="B19" s="8" t="s">
        <v>444</v>
      </c>
      <c r="C19" s="8" t="s">
        <v>40</v>
      </c>
      <c r="D19" s="8" t="s">
        <v>30</v>
      </c>
      <c r="E19" s="8" t="s">
        <v>422</v>
      </c>
      <c r="F19" s="8" t="s">
        <v>445</v>
      </c>
      <c r="G19" s="8"/>
    </row>
    <row r="20" spans="1:7" ht="47.25" x14ac:dyDescent="0.25">
      <c r="A20" s="91"/>
      <c r="B20" s="8" t="s">
        <v>446</v>
      </c>
      <c r="C20" s="8" t="s">
        <v>40</v>
      </c>
      <c r="D20" s="8" t="s">
        <v>30</v>
      </c>
      <c r="E20" s="8" t="s">
        <v>447</v>
      </c>
      <c r="F20" s="8" t="s">
        <v>448</v>
      </c>
      <c r="G20" s="8" t="s">
        <v>449</v>
      </c>
    </row>
    <row r="21" spans="1:7" ht="94.5" x14ac:dyDescent="0.25">
      <c r="A21" s="91"/>
      <c r="B21" s="8" t="s">
        <v>450</v>
      </c>
      <c r="C21" s="8" t="s">
        <v>40</v>
      </c>
      <c r="D21" s="8" t="s">
        <v>30</v>
      </c>
      <c r="E21" s="8" t="s">
        <v>422</v>
      </c>
      <c r="F21" s="8" t="s">
        <v>451</v>
      </c>
      <c r="G21" s="8"/>
    </row>
    <row r="22" spans="1:7" ht="31.5" x14ac:dyDescent="0.25">
      <c r="A22" s="91"/>
      <c r="B22" s="8" t="s">
        <v>452</v>
      </c>
      <c r="C22" s="8" t="s">
        <v>40</v>
      </c>
      <c r="D22" s="8" t="s">
        <v>30</v>
      </c>
      <c r="E22" s="8" t="s">
        <v>50</v>
      </c>
      <c r="F22" s="8" t="s">
        <v>263</v>
      </c>
      <c r="G22" s="8"/>
    </row>
    <row r="23" spans="1:7" ht="47.25" x14ac:dyDescent="0.25">
      <c r="A23" s="91"/>
      <c r="B23" s="8" t="s">
        <v>453</v>
      </c>
      <c r="C23" s="8" t="s">
        <v>40</v>
      </c>
      <c r="D23" s="8" t="s">
        <v>30</v>
      </c>
      <c r="E23" s="8" t="s">
        <v>447</v>
      </c>
      <c r="F23" s="8" t="s">
        <v>454</v>
      </c>
      <c r="G23" s="8" t="s">
        <v>455</v>
      </c>
    </row>
    <row r="24" spans="1:7" ht="94.5" x14ac:dyDescent="0.25">
      <c r="A24" s="91"/>
      <c r="B24" s="8" t="s">
        <v>456</v>
      </c>
      <c r="C24" s="8" t="s">
        <v>40</v>
      </c>
      <c r="D24" s="8" t="s">
        <v>30</v>
      </c>
      <c r="E24" s="8" t="s">
        <v>457</v>
      </c>
      <c r="F24" s="8" t="s">
        <v>451</v>
      </c>
      <c r="G24" s="8"/>
    </row>
    <row r="25" spans="1:7" ht="94.5" x14ac:dyDescent="0.25">
      <c r="A25" s="91"/>
      <c r="B25" s="8" t="s">
        <v>458</v>
      </c>
      <c r="C25" s="8" t="s">
        <v>40</v>
      </c>
      <c r="D25" s="8" t="s">
        <v>30</v>
      </c>
      <c r="E25" s="8" t="s">
        <v>459</v>
      </c>
      <c r="F25" s="8" t="s">
        <v>460</v>
      </c>
      <c r="G25" s="8"/>
    </row>
    <row r="26" spans="1:7" ht="94.5" x14ac:dyDescent="0.25">
      <c r="A26" s="91"/>
      <c r="B26" s="8" t="s">
        <v>461</v>
      </c>
      <c r="C26" s="8" t="s">
        <v>40</v>
      </c>
      <c r="D26" s="8" t="s">
        <v>30</v>
      </c>
      <c r="E26" s="8" t="s">
        <v>422</v>
      </c>
      <c r="F26" s="8" t="s">
        <v>462</v>
      </c>
      <c r="G26" s="8"/>
    </row>
    <row r="27" spans="1:7" ht="78.75" x14ac:dyDescent="0.25">
      <c r="A27" s="91"/>
      <c r="B27" s="8" t="s">
        <v>463</v>
      </c>
      <c r="C27" s="8" t="s">
        <v>40</v>
      </c>
      <c r="D27" s="8" t="s">
        <v>30</v>
      </c>
      <c r="E27" s="8" t="s">
        <v>431</v>
      </c>
      <c r="F27" s="8" t="s">
        <v>464</v>
      </c>
      <c r="G27" s="8" t="s">
        <v>465</v>
      </c>
    </row>
    <row r="28" spans="1:7" ht="94.5" x14ac:dyDescent="0.25">
      <c r="A28" s="91"/>
      <c r="B28" s="8" t="s">
        <v>466</v>
      </c>
      <c r="C28" s="8" t="s">
        <v>40</v>
      </c>
      <c r="D28" s="8" t="s">
        <v>30</v>
      </c>
      <c r="E28" s="8" t="s">
        <v>422</v>
      </c>
      <c r="F28" s="8" t="s">
        <v>467</v>
      </c>
      <c r="G28" s="8"/>
    </row>
    <row r="29" spans="1:7" ht="94.5" x14ac:dyDescent="0.25">
      <c r="A29" s="91"/>
      <c r="B29" s="8" t="s">
        <v>468</v>
      </c>
      <c r="C29" s="8" t="s">
        <v>40</v>
      </c>
      <c r="D29" s="8" t="s">
        <v>30</v>
      </c>
      <c r="E29" s="8" t="s">
        <v>422</v>
      </c>
      <c r="F29" s="8" t="s">
        <v>451</v>
      </c>
      <c r="G29" s="8"/>
    </row>
    <row r="30" spans="1:7" ht="94.5" x14ac:dyDescent="0.25">
      <c r="A30" s="91"/>
      <c r="B30" s="8" t="s">
        <v>469</v>
      </c>
      <c r="C30" s="8" t="s">
        <v>40</v>
      </c>
      <c r="D30" s="8" t="s">
        <v>30</v>
      </c>
      <c r="E30" s="8" t="s">
        <v>422</v>
      </c>
      <c r="F30" s="8" t="s">
        <v>467</v>
      </c>
      <c r="G30" s="8"/>
    </row>
    <row r="31" spans="1:7" ht="31.5" x14ac:dyDescent="0.25">
      <c r="A31" s="91"/>
      <c r="B31" s="8" t="s">
        <v>470</v>
      </c>
      <c r="C31" s="8" t="s">
        <v>40</v>
      </c>
      <c r="D31" s="8" t="s">
        <v>30</v>
      </c>
      <c r="E31" s="8" t="s">
        <v>50</v>
      </c>
      <c r="F31" s="8" t="s">
        <v>263</v>
      </c>
      <c r="G31" s="8" t="s">
        <v>437</v>
      </c>
    </row>
    <row r="32" spans="1:7" ht="94.5" x14ac:dyDescent="0.25">
      <c r="A32" s="91"/>
      <c r="B32" s="8" t="s">
        <v>471</v>
      </c>
      <c r="C32" s="8" t="s">
        <v>40</v>
      </c>
      <c r="D32" s="8" t="s">
        <v>30</v>
      </c>
      <c r="E32" s="8" t="s">
        <v>472</v>
      </c>
      <c r="F32" s="8" t="s">
        <v>473</v>
      </c>
      <c r="G32" s="8"/>
    </row>
    <row r="33" spans="1:7" ht="78.75" x14ac:dyDescent="0.25">
      <c r="A33" s="91"/>
      <c r="B33" s="8" t="s">
        <v>474</v>
      </c>
      <c r="C33" s="8" t="s">
        <v>40</v>
      </c>
      <c r="D33" s="8" t="s">
        <v>30</v>
      </c>
      <c r="E33" s="8" t="s">
        <v>475</v>
      </c>
      <c r="F33" s="8" t="s">
        <v>476</v>
      </c>
      <c r="G33" s="8"/>
    </row>
    <row r="34" spans="1:7" ht="94.5" x14ac:dyDescent="0.25">
      <c r="A34" s="91"/>
      <c r="B34" s="8" t="s">
        <v>477</v>
      </c>
      <c r="C34" s="8" t="s">
        <v>40</v>
      </c>
      <c r="D34" s="8" t="s">
        <v>30</v>
      </c>
      <c r="E34" s="8" t="s">
        <v>422</v>
      </c>
      <c r="F34" s="8" t="s">
        <v>478</v>
      </c>
      <c r="G34" s="8"/>
    </row>
    <row r="35" spans="1:7" ht="94.5" x14ac:dyDescent="0.25">
      <c r="A35" s="91"/>
      <c r="B35" s="8" t="s">
        <v>479</v>
      </c>
      <c r="C35" s="8" t="s">
        <v>40</v>
      </c>
      <c r="D35" s="8" t="s">
        <v>30</v>
      </c>
      <c r="E35" s="8" t="s">
        <v>459</v>
      </c>
      <c r="F35" s="8" t="s">
        <v>480</v>
      </c>
      <c r="G35" s="8"/>
    </row>
    <row r="36" spans="1:7" ht="47.25" x14ac:dyDescent="0.25">
      <c r="A36" s="91"/>
      <c r="B36" s="8" t="s">
        <v>481</v>
      </c>
      <c r="C36" s="8" t="s">
        <v>40</v>
      </c>
      <c r="D36" s="8" t="s">
        <v>30</v>
      </c>
      <c r="E36" s="8" t="s">
        <v>271</v>
      </c>
      <c r="F36" s="8" t="s">
        <v>263</v>
      </c>
      <c r="G36" s="8" t="s">
        <v>482</v>
      </c>
    </row>
    <row r="37" spans="1:7" ht="94.5" x14ac:dyDescent="0.25">
      <c r="A37" s="91"/>
      <c r="B37" s="8" t="s">
        <v>483</v>
      </c>
      <c r="C37" s="8" t="s">
        <v>40</v>
      </c>
      <c r="D37" s="8" t="s">
        <v>30</v>
      </c>
      <c r="E37" s="8" t="s">
        <v>422</v>
      </c>
      <c r="F37" s="8" t="s">
        <v>484</v>
      </c>
      <c r="G37" s="8"/>
    </row>
    <row r="38" spans="1:7" ht="47.25" x14ac:dyDescent="0.25">
      <c r="A38" s="91"/>
      <c r="B38" s="8" t="s">
        <v>485</v>
      </c>
      <c r="C38" s="8" t="s">
        <v>40</v>
      </c>
      <c r="D38" s="8" t="s">
        <v>30</v>
      </c>
      <c r="E38" s="8" t="s">
        <v>271</v>
      </c>
      <c r="F38" s="8" t="s">
        <v>263</v>
      </c>
      <c r="G38" s="8" t="s">
        <v>486</v>
      </c>
    </row>
    <row r="39" spans="1:7" ht="31.5" x14ac:dyDescent="0.25">
      <c r="A39" s="91"/>
      <c r="B39" s="8" t="s">
        <v>487</v>
      </c>
      <c r="C39" s="8" t="s">
        <v>40</v>
      </c>
      <c r="D39" s="8" t="s">
        <v>30</v>
      </c>
      <c r="E39" s="8" t="s">
        <v>271</v>
      </c>
      <c r="F39" s="8" t="s">
        <v>263</v>
      </c>
      <c r="G39" s="8" t="s">
        <v>264</v>
      </c>
    </row>
    <row r="40" spans="1:7" ht="47.25" x14ac:dyDescent="0.25">
      <c r="A40" s="91"/>
      <c r="B40" s="8" t="s">
        <v>488</v>
      </c>
      <c r="C40" s="8" t="s">
        <v>40</v>
      </c>
      <c r="D40" s="8" t="s">
        <v>30</v>
      </c>
      <c r="E40" s="8" t="s">
        <v>271</v>
      </c>
      <c r="F40" s="8" t="s">
        <v>263</v>
      </c>
      <c r="G40" s="8" t="s">
        <v>264</v>
      </c>
    </row>
    <row r="41" spans="1:7" ht="110.25" x14ac:dyDescent="0.25">
      <c r="A41" s="91"/>
      <c r="B41" s="8" t="s">
        <v>489</v>
      </c>
      <c r="C41" s="8" t="s">
        <v>40</v>
      </c>
      <c r="D41" s="8" t="s">
        <v>30</v>
      </c>
      <c r="E41" s="8" t="s">
        <v>431</v>
      </c>
      <c r="F41" s="8" t="s">
        <v>490</v>
      </c>
      <c r="G41" s="8" t="s">
        <v>491</v>
      </c>
    </row>
    <row r="42" spans="1:7" ht="78.75" x14ac:dyDescent="0.25">
      <c r="A42" s="91"/>
      <c r="B42" s="8" t="s">
        <v>492</v>
      </c>
      <c r="C42" s="8" t="s">
        <v>40</v>
      </c>
      <c r="D42" s="8" t="s">
        <v>30</v>
      </c>
      <c r="E42" s="8" t="s">
        <v>493</v>
      </c>
      <c r="F42" s="8" t="s">
        <v>494</v>
      </c>
      <c r="G42" s="8" t="s">
        <v>495</v>
      </c>
    </row>
    <row r="43" spans="1:7" ht="31.5" x14ac:dyDescent="0.25">
      <c r="A43" s="91"/>
      <c r="B43" s="8" t="s">
        <v>496</v>
      </c>
      <c r="C43" s="8" t="s">
        <v>40</v>
      </c>
      <c r="D43" s="8" t="s">
        <v>30</v>
      </c>
      <c r="E43" s="8" t="s">
        <v>271</v>
      </c>
      <c r="F43" s="8" t="s">
        <v>263</v>
      </c>
      <c r="G43" s="8" t="s">
        <v>486</v>
      </c>
    </row>
    <row r="44" spans="1:7" ht="78.75" x14ac:dyDescent="0.25">
      <c r="A44" s="91"/>
      <c r="B44" s="8" t="s">
        <v>497</v>
      </c>
      <c r="C44" s="8" t="s">
        <v>430</v>
      </c>
      <c r="D44" s="8" t="s">
        <v>30</v>
      </c>
      <c r="E44" s="8" t="s">
        <v>431</v>
      </c>
      <c r="F44" s="8" t="s">
        <v>498</v>
      </c>
      <c r="G44" s="8" t="s">
        <v>499</v>
      </c>
    </row>
    <row r="45" spans="1:7" ht="94.5" x14ac:dyDescent="0.25">
      <c r="A45" s="91"/>
      <c r="B45" s="8" t="s">
        <v>500</v>
      </c>
      <c r="C45" s="8" t="s">
        <v>40</v>
      </c>
      <c r="D45" s="8" t="s">
        <v>30</v>
      </c>
      <c r="E45" s="8" t="s">
        <v>422</v>
      </c>
      <c r="F45" s="8" t="s">
        <v>501</v>
      </c>
      <c r="G45" s="8"/>
    </row>
    <row r="46" spans="1:7" ht="47.25" x14ac:dyDescent="0.25">
      <c r="A46" s="91"/>
      <c r="B46" s="8" t="s">
        <v>502</v>
      </c>
      <c r="C46" s="8" t="s">
        <v>386</v>
      </c>
      <c r="D46" s="8" t="s">
        <v>30</v>
      </c>
      <c r="E46" s="8" t="s">
        <v>271</v>
      </c>
      <c r="F46" s="8" t="s">
        <v>263</v>
      </c>
      <c r="G46" s="8" t="s">
        <v>503</v>
      </c>
    </row>
    <row r="47" spans="1:7" ht="94.5" x14ac:dyDescent="0.25">
      <c r="A47" s="91"/>
      <c r="B47" s="8" t="s">
        <v>504</v>
      </c>
      <c r="C47" s="8" t="s">
        <v>386</v>
      </c>
      <c r="D47" s="8" t="s">
        <v>30</v>
      </c>
      <c r="E47" s="8" t="s">
        <v>422</v>
      </c>
      <c r="F47" s="8" t="s">
        <v>505</v>
      </c>
      <c r="G47" s="8"/>
    </row>
    <row r="48" spans="1:7" ht="31.5" x14ac:dyDescent="0.25">
      <c r="A48" s="91"/>
      <c r="B48" s="8" t="s">
        <v>506</v>
      </c>
      <c r="C48" s="8" t="s">
        <v>386</v>
      </c>
      <c r="D48" s="8" t="s">
        <v>30</v>
      </c>
      <c r="E48" s="8" t="s">
        <v>271</v>
      </c>
      <c r="F48" s="8" t="s">
        <v>263</v>
      </c>
      <c r="G48" s="8" t="s">
        <v>264</v>
      </c>
    </row>
    <row r="49" spans="1:7" ht="94.5" x14ac:dyDescent="0.25">
      <c r="A49" s="91"/>
      <c r="B49" s="8" t="s">
        <v>507</v>
      </c>
      <c r="C49" s="8" t="s">
        <v>386</v>
      </c>
      <c r="D49" s="8" t="s">
        <v>30</v>
      </c>
      <c r="E49" s="8" t="s">
        <v>508</v>
      </c>
      <c r="F49" s="8" t="s">
        <v>509</v>
      </c>
      <c r="G49" s="8"/>
    </row>
    <row r="50" spans="1:7" ht="31.5" x14ac:dyDescent="0.25">
      <c r="A50" s="91"/>
      <c r="B50" s="8" t="s">
        <v>510</v>
      </c>
      <c r="C50" s="8" t="s">
        <v>386</v>
      </c>
      <c r="D50" s="8" t="s">
        <v>30</v>
      </c>
      <c r="E50" s="8" t="s">
        <v>271</v>
      </c>
      <c r="F50" s="8" t="s">
        <v>263</v>
      </c>
      <c r="G50" s="8" t="s">
        <v>486</v>
      </c>
    </row>
    <row r="51" spans="1:7" ht="31.5" x14ac:dyDescent="0.25">
      <c r="A51" s="91"/>
      <c r="B51" s="8" t="s">
        <v>511</v>
      </c>
      <c r="C51" s="8" t="s">
        <v>386</v>
      </c>
      <c r="D51" s="8" t="s">
        <v>30</v>
      </c>
      <c r="E51" s="8" t="s">
        <v>271</v>
      </c>
      <c r="F51" s="8" t="s">
        <v>263</v>
      </c>
      <c r="G51" s="8" t="s">
        <v>486</v>
      </c>
    </row>
    <row r="52" spans="1:7" ht="47.25" x14ac:dyDescent="0.25">
      <c r="A52" s="91"/>
      <c r="B52" s="8" t="s">
        <v>512</v>
      </c>
      <c r="C52" s="8" t="s">
        <v>386</v>
      </c>
      <c r="D52" s="8" t="s">
        <v>30</v>
      </c>
      <c r="E52" s="8" t="s">
        <v>431</v>
      </c>
      <c r="F52" s="8" t="s">
        <v>513</v>
      </c>
      <c r="G52" s="8"/>
    </row>
    <row r="53" spans="1:7" ht="94.5" x14ac:dyDescent="0.25">
      <c r="A53" s="91"/>
      <c r="B53" s="8" t="s">
        <v>514</v>
      </c>
      <c r="C53" s="8" t="s">
        <v>386</v>
      </c>
      <c r="D53" s="8" t="s">
        <v>30</v>
      </c>
      <c r="E53" s="8" t="s">
        <v>422</v>
      </c>
      <c r="F53" s="8" t="s">
        <v>473</v>
      </c>
      <c r="G53" s="8"/>
    </row>
    <row r="54" spans="1:7" ht="94.5" x14ac:dyDescent="0.25">
      <c r="A54" s="91"/>
      <c r="B54" s="8" t="s">
        <v>515</v>
      </c>
      <c r="C54" s="8" t="s">
        <v>386</v>
      </c>
      <c r="D54" s="8" t="s">
        <v>30</v>
      </c>
      <c r="E54" s="8" t="s">
        <v>422</v>
      </c>
      <c r="F54" s="8" t="s">
        <v>443</v>
      </c>
      <c r="G54" s="8"/>
    </row>
    <row r="55" spans="1:7" ht="94.5" x14ac:dyDescent="0.25">
      <c r="A55" s="92"/>
      <c r="B55" s="8" t="s">
        <v>516</v>
      </c>
      <c r="C55" s="8" t="s">
        <v>386</v>
      </c>
      <c r="D55" s="8" t="s">
        <v>30</v>
      </c>
      <c r="E55" s="8" t="s">
        <v>459</v>
      </c>
      <c r="F55" s="8" t="s">
        <v>517</v>
      </c>
      <c r="G55" s="8"/>
    </row>
  </sheetData>
  <mergeCells count="2">
    <mergeCell ref="A6:G6"/>
    <mergeCell ref="A9:A5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A8" sqref="A8"/>
    </sheetView>
  </sheetViews>
  <sheetFormatPr defaultRowHeight="15" x14ac:dyDescent="0.25"/>
  <cols>
    <col min="1" max="1" width="10.28515625" customWidth="1"/>
    <col min="2" max="2" width="22.140625" customWidth="1"/>
    <col min="3" max="3" width="16.85546875" customWidth="1"/>
    <col min="4" max="4" width="14.28515625" customWidth="1"/>
    <col min="5" max="5" width="19.7109375" customWidth="1"/>
    <col min="6" max="6" width="24.28515625" customWidth="1"/>
    <col min="7" max="7" width="22.7109375" customWidth="1"/>
  </cols>
  <sheetData>
    <row r="1" spans="1:7" ht="15.75" x14ac:dyDescent="0.25">
      <c r="A1" s="1"/>
      <c r="B1" s="1"/>
      <c r="C1" s="1"/>
      <c r="D1" s="1"/>
      <c r="E1" s="1"/>
      <c r="F1" s="1"/>
      <c r="G1" s="2" t="s">
        <v>24</v>
      </c>
    </row>
    <row r="2" spans="1:7" ht="15.75" x14ac:dyDescent="0.25">
      <c r="A2" s="1"/>
      <c r="B2" s="1"/>
      <c r="C2" s="1"/>
      <c r="D2" s="1"/>
      <c r="E2" s="1"/>
      <c r="F2" s="1"/>
      <c r="G2" s="2" t="s">
        <v>0</v>
      </c>
    </row>
    <row r="3" spans="1:7" ht="15.75" x14ac:dyDescent="0.25">
      <c r="A3" s="1"/>
      <c r="B3" s="1"/>
      <c r="C3" s="1"/>
      <c r="D3" s="1"/>
      <c r="E3" s="1"/>
      <c r="F3" s="1"/>
      <c r="G3" s="2" t="s">
        <v>1</v>
      </c>
    </row>
    <row r="4" spans="1:7" ht="15.75" x14ac:dyDescent="0.25">
      <c r="A4" s="1"/>
      <c r="B4" s="1"/>
      <c r="C4" s="1"/>
      <c r="D4" s="1"/>
      <c r="E4" s="1"/>
      <c r="F4" s="1"/>
      <c r="G4" s="2" t="s">
        <v>25</v>
      </c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88" t="s">
        <v>35</v>
      </c>
      <c r="B6" s="88"/>
      <c r="C6" s="88"/>
      <c r="D6" s="88"/>
      <c r="E6" s="88"/>
      <c r="F6" s="88"/>
      <c r="G6" s="88"/>
    </row>
    <row r="7" spans="1:7" ht="15.75" x14ac:dyDescent="0.25">
      <c r="A7" s="14"/>
      <c r="B7" s="14"/>
      <c r="C7" s="14"/>
      <c r="D7" s="14"/>
      <c r="E7" s="14"/>
      <c r="F7" s="14"/>
      <c r="G7" s="14"/>
    </row>
    <row r="8" spans="1:7" ht="97.5" customHeight="1" x14ac:dyDescent="0.25">
      <c r="A8" s="30" t="s">
        <v>20</v>
      </c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33</v>
      </c>
      <c r="G8" s="30" t="s">
        <v>32</v>
      </c>
    </row>
    <row r="9" spans="1:7" ht="30" customHeight="1" x14ac:dyDescent="0.25">
      <c r="A9" s="70" t="s">
        <v>276</v>
      </c>
      <c r="B9" s="26" t="s">
        <v>277</v>
      </c>
      <c r="C9" s="31" t="s">
        <v>40</v>
      </c>
      <c r="D9" s="31" t="s">
        <v>30</v>
      </c>
      <c r="E9" s="31" t="s">
        <v>31</v>
      </c>
      <c r="F9" s="26" t="s">
        <v>278</v>
      </c>
      <c r="G9" s="31" t="s">
        <v>106</v>
      </c>
    </row>
    <row r="10" spans="1:7" ht="30" customHeight="1" x14ac:dyDescent="0.25">
      <c r="A10" s="70"/>
      <c r="B10" s="26" t="s">
        <v>279</v>
      </c>
      <c r="C10" s="31" t="s">
        <v>40</v>
      </c>
      <c r="D10" s="31" t="s">
        <v>30</v>
      </c>
      <c r="E10" s="31" t="s">
        <v>31</v>
      </c>
      <c r="F10" s="26" t="s">
        <v>278</v>
      </c>
      <c r="G10" s="31" t="s">
        <v>106</v>
      </c>
    </row>
    <row r="11" spans="1:7" ht="30" customHeight="1" x14ac:dyDescent="0.25">
      <c r="A11" s="70"/>
      <c r="B11" s="26" t="s">
        <v>280</v>
      </c>
      <c r="C11" s="31" t="s">
        <v>40</v>
      </c>
      <c r="D11" s="31" t="s">
        <v>30</v>
      </c>
      <c r="E11" s="31" t="s">
        <v>31</v>
      </c>
      <c r="F11" s="26" t="s">
        <v>278</v>
      </c>
      <c r="G11" s="31" t="s">
        <v>106</v>
      </c>
    </row>
    <row r="12" spans="1:7" ht="30" customHeight="1" x14ac:dyDescent="0.25">
      <c r="A12" s="70"/>
      <c r="B12" s="26" t="s">
        <v>281</v>
      </c>
      <c r="C12" s="31" t="s">
        <v>40</v>
      </c>
      <c r="D12" s="31" t="s">
        <v>30</v>
      </c>
      <c r="E12" s="31" t="s">
        <v>50</v>
      </c>
      <c r="F12" s="54" t="s">
        <v>106</v>
      </c>
      <c r="G12" s="54" t="s">
        <v>282</v>
      </c>
    </row>
    <row r="13" spans="1:7" ht="30" customHeight="1" x14ac:dyDescent="0.25">
      <c r="A13" s="70"/>
      <c r="B13" s="26" t="s">
        <v>283</v>
      </c>
      <c r="C13" s="31" t="s">
        <v>40</v>
      </c>
      <c r="D13" s="31" t="s">
        <v>30</v>
      </c>
      <c r="E13" s="31" t="s">
        <v>31</v>
      </c>
      <c r="F13" s="26" t="s">
        <v>278</v>
      </c>
      <c r="G13" s="31" t="s">
        <v>106</v>
      </c>
    </row>
    <row r="14" spans="1:7" ht="30" customHeight="1" x14ac:dyDescent="0.25">
      <c r="A14" s="70"/>
      <c r="B14" s="26" t="s">
        <v>284</v>
      </c>
      <c r="C14" s="31" t="s">
        <v>40</v>
      </c>
      <c r="D14" s="31" t="s">
        <v>30</v>
      </c>
      <c r="E14" s="31" t="s">
        <v>285</v>
      </c>
      <c r="F14" s="26" t="s">
        <v>286</v>
      </c>
      <c r="G14" s="31" t="s">
        <v>287</v>
      </c>
    </row>
    <row r="15" spans="1:7" ht="30" customHeight="1" x14ac:dyDescent="0.25">
      <c r="A15" s="70"/>
      <c r="B15" s="26" t="s">
        <v>288</v>
      </c>
      <c r="C15" s="31" t="s">
        <v>40</v>
      </c>
      <c r="D15" s="31" t="s">
        <v>30</v>
      </c>
      <c r="E15" s="31" t="s">
        <v>103</v>
      </c>
      <c r="F15" s="26" t="s">
        <v>289</v>
      </c>
      <c r="G15" s="31" t="s">
        <v>290</v>
      </c>
    </row>
    <row r="16" spans="1:7" ht="30" customHeight="1" x14ac:dyDescent="0.25">
      <c r="A16" s="70"/>
      <c r="B16" s="26" t="s">
        <v>291</v>
      </c>
      <c r="C16" s="31" t="s">
        <v>40</v>
      </c>
      <c r="D16" s="31" t="s">
        <v>30</v>
      </c>
      <c r="E16" s="31" t="s">
        <v>31</v>
      </c>
      <c r="F16" s="26" t="s">
        <v>292</v>
      </c>
      <c r="G16" s="31" t="s">
        <v>106</v>
      </c>
    </row>
    <row r="17" spans="1:9" ht="30" customHeight="1" x14ac:dyDescent="0.25">
      <c r="A17" s="70"/>
      <c r="B17" s="26" t="s">
        <v>293</v>
      </c>
      <c r="C17" s="31" t="s">
        <v>40</v>
      </c>
      <c r="D17" s="31" t="s">
        <v>30</v>
      </c>
      <c r="E17" s="31" t="s">
        <v>31</v>
      </c>
      <c r="F17" s="26" t="s">
        <v>294</v>
      </c>
      <c r="G17" s="31" t="s">
        <v>106</v>
      </c>
    </row>
    <row r="18" spans="1:9" ht="30" customHeight="1" x14ac:dyDescent="0.25">
      <c r="A18" s="70"/>
      <c r="B18" s="26" t="s">
        <v>295</v>
      </c>
      <c r="C18" s="31" t="s">
        <v>40</v>
      </c>
      <c r="D18" s="31" t="s">
        <v>30</v>
      </c>
      <c r="E18" s="31" t="s">
        <v>31</v>
      </c>
      <c r="F18" s="26" t="s">
        <v>296</v>
      </c>
      <c r="G18" s="31" t="s">
        <v>106</v>
      </c>
    </row>
    <row r="19" spans="1:9" ht="30" customHeight="1" x14ac:dyDescent="0.25">
      <c r="A19" s="70"/>
      <c r="B19" s="26" t="s">
        <v>297</v>
      </c>
      <c r="C19" s="31" t="s">
        <v>40</v>
      </c>
      <c r="D19" s="31" t="s">
        <v>30</v>
      </c>
      <c r="E19" s="31" t="s">
        <v>31</v>
      </c>
      <c r="F19" s="26" t="s">
        <v>278</v>
      </c>
      <c r="G19" s="31" t="s">
        <v>106</v>
      </c>
    </row>
    <row r="20" spans="1:9" ht="30" customHeight="1" x14ac:dyDescent="0.25">
      <c r="A20" s="70"/>
      <c r="B20" s="26" t="s">
        <v>298</v>
      </c>
      <c r="C20" s="31" t="s">
        <v>40</v>
      </c>
      <c r="D20" s="31" t="s">
        <v>30</v>
      </c>
      <c r="E20" s="31" t="s">
        <v>31</v>
      </c>
      <c r="F20" s="26" t="s">
        <v>299</v>
      </c>
      <c r="G20" s="31" t="s">
        <v>106</v>
      </c>
    </row>
    <row r="21" spans="1:9" ht="30" customHeight="1" x14ac:dyDescent="0.25">
      <c r="A21" s="70"/>
      <c r="B21" s="26" t="s">
        <v>300</v>
      </c>
      <c r="C21" s="31" t="s">
        <v>40</v>
      </c>
      <c r="D21" s="31" t="s">
        <v>30</v>
      </c>
      <c r="E21" s="31" t="s">
        <v>31</v>
      </c>
      <c r="F21" s="26" t="s">
        <v>278</v>
      </c>
      <c r="G21" s="31" t="s">
        <v>106</v>
      </c>
    </row>
    <row r="22" spans="1:9" ht="30" customHeight="1" x14ac:dyDescent="0.25">
      <c r="A22" s="70"/>
      <c r="B22" s="26" t="s">
        <v>301</v>
      </c>
      <c r="C22" s="31" t="s">
        <v>40</v>
      </c>
      <c r="D22" s="31" t="s">
        <v>30</v>
      </c>
      <c r="E22" s="31" t="s">
        <v>31</v>
      </c>
      <c r="F22" s="26" t="s">
        <v>278</v>
      </c>
      <c r="G22" s="31" t="s">
        <v>106</v>
      </c>
    </row>
    <row r="23" spans="1:9" ht="30" customHeight="1" x14ac:dyDescent="0.25">
      <c r="A23" s="70"/>
      <c r="B23" s="26" t="s">
        <v>302</v>
      </c>
      <c r="C23" s="31" t="s">
        <v>40</v>
      </c>
      <c r="D23" s="31" t="s">
        <v>30</v>
      </c>
      <c r="E23" s="31" t="s">
        <v>303</v>
      </c>
      <c r="F23" s="54" t="s">
        <v>106</v>
      </c>
      <c r="G23" s="54" t="s">
        <v>304</v>
      </c>
    </row>
    <row r="24" spans="1:9" ht="30" customHeight="1" x14ac:dyDescent="0.25">
      <c r="A24" s="70"/>
      <c r="B24" s="26" t="s">
        <v>305</v>
      </c>
      <c r="C24" s="31" t="s">
        <v>40</v>
      </c>
      <c r="D24" s="31" t="s">
        <v>30</v>
      </c>
      <c r="E24" s="31" t="s">
        <v>31</v>
      </c>
      <c r="F24" s="26" t="s">
        <v>278</v>
      </c>
      <c r="G24" s="31" t="s">
        <v>106</v>
      </c>
    </row>
    <row r="25" spans="1:9" ht="30" customHeight="1" x14ac:dyDescent="0.25">
      <c r="A25" s="70"/>
      <c r="B25" s="26" t="s">
        <v>306</v>
      </c>
      <c r="C25" s="31" t="s">
        <v>40</v>
      </c>
      <c r="D25" s="31" t="s">
        <v>51</v>
      </c>
      <c r="E25" s="31" t="s">
        <v>31</v>
      </c>
      <c r="F25" s="26" t="s">
        <v>278</v>
      </c>
      <c r="G25" s="31" t="s">
        <v>106</v>
      </c>
    </row>
    <row r="26" spans="1:9" ht="30" customHeight="1" x14ac:dyDescent="0.25">
      <c r="A26" s="70"/>
      <c r="B26" s="26" t="s">
        <v>307</v>
      </c>
      <c r="C26" s="31" t="s">
        <v>40</v>
      </c>
      <c r="D26" s="31" t="s">
        <v>30</v>
      </c>
      <c r="E26" s="31" t="s">
        <v>31</v>
      </c>
      <c r="F26" s="26" t="s">
        <v>278</v>
      </c>
      <c r="G26" s="31" t="s">
        <v>106</v>
      </c>
    </row>
    <row r="27" spans="1:9" ht="30" customHeight="1" x14ac:dyDescent="0.25">
      <c r="A27" s="70"/>
      <c r="B27" s="26" t="s">
        <v>308</v>
      </c>
      <c r="C27" s="31" t="s">
        <v>40</v>
      </c>
      <c r="D27" s="31" t="s">
        <v>51</v>
      </c>
      <c r="E27" s="31" t="s">
        <v>31</v>
      </c>
      <c r="F27" s="26" t="s">
        <v>309</v>
      </c>
      <c r="G27" s="31" t="s">
        <v>106</v>
      </c>
    </row>
    <row r="28" spans="1:9" ht="30" customHeight="1" x14ac:dyDescent="0.25">
      <c r="A28" s="70"/>
      <c r="B28" s="26" t="s">
        <v>310</v>
      </c>
      <c r="C28" s="31" t="s">
        <v>40</v>
      </c>
      <c r="D28" s="31" t="s">
        <v>30</v>
      </c>
      <c r="E28" s="31" t="s">
        <v>31</v>
      </c>
      <c r="F28" s="26" t="s">
        <v>311</v>
      </c>
      <c r="G28" s="31" t="s">
        <v>106</v>
      </c>
    </row>
    <row r="29" spans="1:9" ht="30" customHeight="1" x14ac:dyDescent="0.25">
      <c r="A29" s="70"/>
      <c r="B29" s="26" t="s">
        <v>312</v>
      </c>
      <c r="C29" s="31" t="s">
        <v>40</v>
      </c>
      <c r="D29" s="31" t="s">
        <v>30</v>
      </c>
      <c r="E29" s="31" t="s">
        <v>31</v>
      </c>
      <c r="F29" s="26" t="s">
        <v>278</v>
      </c>
      <c r="G29" s="31" t="s">
        <v>106</v>
      </c>
    </row>
    <row r="30" spans="1:9" ht="30" customHeight="1" x14ac:dyDescent="0.25">
      <c r="A30" s="70"/>
      <c r="B30" s="26" t="s">
        <v>313</v>
      </c>
      <c r="C30" s="31" t="s">
        <v>40</v>
      </c>
      <c r="D30" s="31" t="s">
        <v>30</v>
      </c>
      <c r="E30" s="31" t="s">
        <v>31</v>
      </c>
      <c r="F30" s="26" t="s">
        <v>309</v>
      </c>
      <c r="G30" s="31" t="s">
        <v>106</v>
      </c>
    </row>
    <row r="31" spans="1:9" ht="30" customHeight="1" x14ac:dyDescent="0.25">
      <c r="A31" s="70"/>
      <c r="B31" s="26" t="s">
        <v>314</v>
      </c>
      <c r="C31" s="31" t="s">
        <v>40</v>
      </c>
      <c r="D31" s="31" t="s">
        <v>30</v>
      </c>
      <c r="E31" s="31" t="s">
        <v>31</v>
      </c>
      <c r="F31" s="26" t="s">
        <v>315</v>
      </c>
      <c r="G31" s="31" t="s">
        <v>106</v>
      </c>
      <c r="I31" s="53"/>
    </row>
    <row r="32" spans="1:9" ht="30" customHeight="1" x14ac:dyDescent="0.25">
      <c r="A32" s="70"/>
      <c r="B32" s="26" t="s">
        <v>316</v>
      </c>
      <c r="C32" s="31" t="s">
        <v>40</v>
      </c>
      <c r="D32" s="31" t="s">
        <v>30</v>
      </c>
      <c r="E32" s="31" t="s">
        <v>31</v>
      </c>
      <c r="F32" s="26" t="s">
        <v>317</v>
      </c>
      <c r="G32" s="31" t="s">
        <v>106</v>
      </c>
    </row>
    <row r="33" spans="1:7" ht="30" customHeight="1" x14ac:dyDescent="0.25">
      <c r="A33" s="70"/>
      <c r="B33" s="26" t="s">
        <v>318</v>
      </c>
      <c r="C33" s="31" t="s">
        <v>40</v>
      </c>
      <c r="D33" s="31" t="s">
        <v>30</v>
      </c>
      <c r="E33" s="31" t="s">
        <v>31</v>
      </c>
      <c r="F33" s="26" t="s">
        <v>278</v>
      </c>
      <c r="G33" s="31" t="s">
        <v>106</v>
      </c>
    </row>
    <row r="34" spans="1:7" ht="30" customHeight="1" x14ac:dyDescent="0.25">
      <c r="A34" s="70"/>
      <c r="B34" s="26" t="s">
        <v>319</v>
      </c>
      <c r="C34" s="31" t="s">
        <v>40</v>
      </c>
      <c r="D34" s="31" t="s">
        <v>30</v>
      </c>
      <c r="E34" s="31" t="s">
        <v>31</v>
      </c>
      <c r="F34" s="26" t="s">
        <v>278</v>
      </c>
      <c r="G34" s="31" t="s">
        <v>106</v>
      </c>
    </row>
    <row r="35" spans="1:7" ht="30" customHeight="1" x14ac:dyDescent="0.25">
      <c r="A35" s="70"/>
      <c r="B35" s="26" t="s">
        <v>320</v>
      </c>
      <c r="C35" s="31" t="s">
        <v>40</v>
      </c>
      <c r="D35" s="31" t="s">
        <v>30</v>
      </c>
      <c r="E35" s="31" t="s">
        <v>31</v>
      </c>
      <c r="F35" s="26" t="s">
        <v>296</v>
      </c>
      <c r="G35" s="31" t="s">
        <v>106</v>
      </c>
    </row>
    <row r="36" spans="1:7" ht="30" customHeight="1" x14ac:dyDescent="0.25">
      <c r="A36" s="70"/>
      <c r="B36" s="26" t="s">
        <v>321</v>
      </c>
      <c r="C36" s="31" t="s">
        <v>40</v>
      </c>
      <c r="D36" s="31" t="s">
        <v>30</v>
      </c>
      <c r="E36" s="31" t="s">
        <v>31</v>
      </c>
      <c r="F36" s="26" t="s">
        <v>322</v>
      </c>
      <c r="G36" s="31" t="s">
        <v>106</v>
      </c>
    </row>
    <row r="37" spans="1:7" ht="30" customHeight="1" x14ac:dyDescent="0.25">
      <c r="A37" s="70"/>
      <c r="B37" s="26" t="s">
        <v>323</v>
      </c>
      <c r="C37" s="31" t="s">
        <v>40</v>
      </c>
      <c r="D37" s="31" t="s">
        <v>30</v>
      </c>
      <c r="E37" s="31" t="s">
        <v>324</v>
      </c>
      <c r="F37" s="26" t="s">
        <v>325</v>
      </c>
      <c r="G37" s="31" t="s">
        <v>290</v>
      </c>
    </row>
    <row r="38" spans="1:7" ht="30" customHeight="1" x14ac:dyDescent="0.25">
      <c r="A38" s="70"/>
      <c r="B38" s="26" t="s">
        <v>326</v>
      </c>
      <c r="C38" s="31" t="s">
        <v>40</v>
      </c>
      <c r="D38" s="31" t="s">
        <v>30</v>
      </c>
      <c r="E38" s="31" t="s">
        <v>31</v>
      </c>
      <c r="F38" s="26" t="s">
        <v>327</v>
      </c>
      <c r="G38" s="31" t="s">
        <v>106</v>
      </c>
    </row>
    <row r="39" spans="1:7" ht="30" customHeight="1" x14ac:dyDescent="0.25">
      <c r="A39" s="70"/>
      <c r="B39" s="26" t="s">
        <v>328</v>
      </c>
      <c r="C39" s="31" t="s">
        <v>40</v>
      </c>
      <c r="D39" s="31" t="s">
        <v>30</v>
      </c>
      <c r="E39" s="31" t="s">
        <v>31</v>
      </c>
      <c r="F39" s="26" t="s">
        <v>278</v>
      </c>
      <c r="G39" s="31" t="s">
        <v>106</v>
      </c>
    </row>
    <row r="40" spans="1:7" ht="30" customHeight="1" x14ac:dyDescent="0.25">
      <c r="A40" s="70"/>
      <c r="B40" s="26" t="s">
        <v>329</v>
      </c>
      <c r="C40" s="31" t="s">
        <v>40</v>
      </c>
      <c r="D40" s="31" t="s">
        <v>30</v>
      </c>
      <c r="E40" s="31" t="s">
        <v>330</v>
      </c>
      <c r="F40" s="26" t="s">
        <v>331</v>
      </c>
      <c r="G40" s="31" t="s">
        <v>106</v>
      </c>
    </row>
    <row r="41" spans="1:7" ht="30" customHeight="1" x14ac:dyDescent="0.25">
      <c r="A41" s="70"/>
      <c r="B41" s="26" t="s">
        <v>332</v>
      </c>
      <c r="C41" s="31" t="s">
        <v>40</v>
      </c>
      <c r="D41" s="31" t="s">
        <v>30</v>
      </c>
      <c r="E41" s="31" t="s">
        <v>31</v>
      </c>
      <c r="F41" s="26" t="s">
        <v>333</v>
      </c>
      <c r="G41" s="31" t="s">
        <v>106</v>
      </c>
    </row>
    <row r="42" spans="1:7" ht="30" customHeight="1" x14ac:dyDescent="0.25">
      <c r="A42" s="70"/>
      <c r="B42" s="26" t="s">
        <v>334</v>
      </c>
      <c r="C42" s="31" t="s">
        <v>40</v>
      </c>
      <c r="D42" s="31" t="s">
        <v>30</v>
      </c>
      <c r="E42" s="31" t="s">
        <v>31</v>
      </c>
      <c r="F42" s="26" t="s">
        <v>335</v>
      </c>
      <c r="G42" s="31" t="s">
        <v>106</v>
      </c>
    </row>
    <row r="43" spans="1:7" ht="30" customHeight="1" x14ac:dyDescent="0.25">
      <c r="A43" s="70"/>
      <c r="B43" s="26" t="s">
        <v>336</v>
      </c>
      <c r="C43" s="31" t="s">
        <v>40</v>
      </c>
      <c r="D43" s="31" t="s">
        <v>30</v>
      </c>
      <c r="E43" s="31" t="s">
        <v>31</v>
      </c>
      <c r="F43" s="26" t="s">
        <v>337</v>
      </c>
      <c r="G43" s="31" t="s">
        <v>106</v>
      </c>
    </row>
    <row r="44" spans="1:7" ht="30" customHeight="1" x14ac:dyDescent="0.25">
      <c r="A44" s="70"/>
      <c r="B44" s="26" t="s">
        <v>338</v>
      </c>
      <c r="C44" s="31" t="s">
        <v>40</v>
      </c>
      <c r="D44" s="31" t="s">
        <v>30</v>
      </c>
      <c r="E44" s="31" t="s">
        <v>31</v>
      </c>
      <c r="F44" s="26" t="s">
        <v>339</v>
      </c>
      <c r="G44" s="31" t="s">
        <v>106</v>
      </c>
    </row>
    <row r="45" spans="1:7" ht="30" customHeight="1" x14ac:dyDescent="0.25">
      <c r="A45" s="70"/>
      <c r="B45" s="26" t="s">
        <v>340</v>
      </c>
      <c r="C45" s="31" t="s">
        <v>40</v>
      </c>
      <c r="D45" s="31" t="s">
        <v>30</v>
      </c>
      <c r="E45" s="31" t="s">
        <v>285</v>
      </c>
      <c r="F45" s="26" t="s">
        <v>341</v>
      </c>
      <c r="G45" s="31" t="s">
        <v>342</v>
      </c>
    </row>
    <row r="46" spans="1:7" ht="30" customHeight="1" x14ac:dyDescent="0.25">
      <c r="A46" s="70"/>
      <c r="B46" s="26" t="s">
        <v>343</v>
      </c>
      <c r="C46" s="31" t="s">
        <v>40</v>
      </c>
      <c r="D46" s="31" t="s">
        <v>30</v>
      </c>
      <c r="E46" s="31" t="s">
        <v>31</v>
      </c>
      <c r="F46" s="26" t="s">
        <v>344</v>
      </c>
      <c r="G46" s="31" t="s">
        <v>106</v>
      </c>
    </row>
    <row r="47" spans="1:7" ht="30" customHeight="1" x14ac:dyDescent="0.25">
      <c r="A47" s="70"/>
      <c r="B47" s="26" t="s">
        <v>345</v>
      </c>
      <c r="C47" s="31" t="s">
        <v>40</v>
      </c>
      <c r="D47" s="31" t="s">
        <v>30</v>
      </c>
      <c r="E47" s="31" t="s">
        <v>31</v>
      </c>
      <c r="F47" s="26" t="s">
        <v>346</v>
      </c>
      <c r="G47" s="31" t="s">
        <v>106</v>
      </c>
    </row>
    <row r="48" spans="1:7" ht="30" customHeight="1" x14ac:dyDescent="0.25">
      <c r="A48" s="70"/>
      <c r="B48" s="26" t="s">
        <v>347</v>
      </c>
      <c r="C48" s="31" t="s">
        <v>40</v>
      </c>
      <c r="D48" s="31" t="s">
        <v>30</v>
      </c>
      <c r="E48" s="31" t="s">
        <v>31</v>
      </c>
      <c r="F48" s="26" t="s">
        <v>348</v>
      </c>
      <c r="G48" s="31" t="s">
        <v>106</v>
      </c>
    </row>
    <row r="49" spans="1:7" ht="30" customHeight="1" x14ac:dyDescent="0.25">
      <c r="A49" s="70"/>
      <c r="B49" s="26" t="s">
        <v>349</v>
      </c>
      <c r="C49" s="31" t="s">
        <v>40</v>
      </c>
      <c r="D49" s="31" t="s">
        <v>30</v>
      </c>
      <c r="E49" s="31" t="s">
        <v>31</v>
      </c>
      <c r="F49" s="26" t="s">
        <v>339</v>
      </c>
      <c r="G49" s="31" t="s">
        <v>106</v>
      </c>
    </row>
    <row r="50" spans="1:7" ht="30" customHeight="1" x14ac:dyDescent="0.25">
      <c r="A50" s="70"/>
      <c r="B50" s="26" t="s">
        <v>350</v>
      </c>
      <c r="C50" s="31" t="s">
        <v>40</v>
      </c>
      <c r="D50" s="31" t="s">
        <v>30</v>
      </c>
      <c r="E50" s="31" t="s">
        <v>31</v>
      </c>
      <c r="F50" s="26" t="s">
        <v>278</v>
      </c>
      <c r="G50" s="31" t="s">
        <v>106</v>
      </c>
    </row>
    <row r="51" spans="1:7" ht="30" customHeight="1" x14ac:dyDescent="0.25">
      <c r="A51" s="70"/>
      <c r="B51" s="26" t="s">
        <v>351</v>
      </c>
      <c r="C51" s="31" t="s">
        <v>40</v>
      </c>
      <c r="D51" s="31" t="s">
        <v>30</v>
      </c>
      <c r="E51" s="31" t="s">
        <v>31</v>
      </c>
      <c r="F51" s="26" t="s">
        <v>322</v>
      </c>
      <c r="G51" s="31" t="s">
        <v>106</v>
      </c>
    </row>
    <row r="52" spans="1:7" ht="30" customHeight="1" x14ac:dyDescent="0.25">
      <c r="A52" s="70"/>
      <c r="B52" s="26" t="s">
        <v>352</v>
      </c>
      <c r="C52" s="31" t="s">
        <v>40</v>
      </c>
      <c r="D52" s="31" t="s">
        <v>30</v>
      </c>
      <c r="E52" s="31" t="s">
        <v>31</v>
      </c>
      <c r="F52" s="26" t="s">
        <v>278</v>
      </c>
      <c r="G52" s="31" t="s">
        <v>106</v>
      </c>
    </row>
    <row r="53" spans="1:7" ht="30" customHeight="1" x14ac:dyDescent="0.25">
      <c r="A53" s="70"/>
      <c r="B53" s="26" t="s">
        <v>353</v>
      </c>
      <c r="C53" s="31" t="s">
        <v>354</v>
      </c>
      <c r="D53" s="31" t="s">
        <v>30</v>
      </c>
      <c r="E53" s="31" t="s">
        <v>303</v>
      </c>
      <c r="F53" s="54" t="s">
        <v>106</v>
      </c>
      <c r="G53" s="26" t="s">
        <v>355</v>
      </c>
    </row>
    <row r="54" spans="1:7" ht="30" customHeight="1" x14ac:dyDescent="0.25">
      <c r="A54" s="70"/>
      <c r="B54" s="26" t="s">
        <v>356</v>
      </c>
      <c r="C54" s="31" t="s">
        <v>354</v>
      </c>
      <c r="D54" s="31" t="s">
        <v>30</v>
      </c>
      <c r="E54" s="31" t="s">
        <v>285</v>
      </c>
      <c r="F54" s="26" t="s">
        <v>357</v>
      </c>
      <c r="G54" s="31" t="s">
        <v>358</v>
      </c>
    </row>
    <row r="55" spans="1:7" ht="30" customHeight="1" x14ac:dyDescent="0.25">
      <c r="A55" s="70"/>
      <c r="B55" s="26" t="s">
        <v>359</v>
      </c>
      <c r="C55" s="31" t="s">
        <v>354</v>
      </c>
      <c r="D55" s="31" t="s">
        <v>30</v>
      </c>
      <c r="E55" s="31" t="s">
        <v>31</v>
      </c>
      <c r="F55" s="26" t="s">
        <v>278</v>
      </c>
      <c r="G55" s="31" t="s">
        <v>106</v>
      </c>
    </row>
    <row r="56" spans="1:7" ht="30" customHeight="1" x14ac:dyDescent="0.25">
      <c r="A56" s="70"/>
      <c r="B56" s="26" t="s">
        <v>360</v>
      </c>
      <c r="C56" s="31" t="s">
        <v>354</v>
      </c>
      <c r="D56" s="31" t="s">
        <v>30</v>
      </c>
      <c r="E56" s="31" t="s">
        <v>31</v>
      </c>
      <c r="F56" s="26" t="s">
        <v>346</v>
      </c>
      <c r="G56" s="31" t="s">
        <v>106</v>
      </c>
    </row>
    <row r="57" spans="1:7" ht="30" customHeight="1" x14ac:dyDescent="0.25">
      <c r="A57" s="70"/>
      <c r="B57" s="26" t="s">
        <v>361</v>
      </c>
      <c r="C57" s="31" t="s">
        <v>354</v>
      </c>
      <c r="D57" s="31" t="s">
        <v>30</v>
      </c>
      <c r="E57" s="31" t="s">
        <v>31</v>
      </c>
      <c r="F57" s="26" t="s">
        <v>344</v>
      </c>
      <c r="G57" s="31" t="s">
        <v>106</v>
      </c>
    </row>
    <row r="58" spans="1:7" ht="30" customHeight="1" x14ac:dyDescent="0.25">
      <c r="A58" s="70"/>
      <c r="B58" s="26" t="s">
        <v>362</v>
      </c>
      <c r="C58" s="31" t="s">
        <v>354</v>
      </c>
      <c r="D58" s="31" t="s">
        <v>30</v>
      </c>
      <c r="E58" s="31" t="s">
        <v>303</v>
      </c>
      <c r="F58" s="54" t="s">
        <v>106</v>
      </c>
      <c r="G58" s="26" t="s">
        <v>363</v>
      </c>
    </row>
    <row r="59" spans="1:7" ht="30" customHeight="1" x14ac:dyDescent="0.25">
      <c r="A59" s="70"/>
      <c r="B59" s="26" t="s">
        <v>364</v>
      </c>
      <c r="C59" s="31" t="s">
        <v>354</v>
      </c>
      <c r="D59" s="31" t="s">
        <v>30</v>
      </c>
      <c r="E59" s="31" t="s">
        <v>31</v>
      </c>
      <c r="F59" s="26" t="s">
        <v>344</v>
      </c>
      <c r="G59" s="31" t="s">
        <v>106</v>
      </c>
    </row>
    <row r="60" spans="1:7" ht="30" customHeight="1" x14ac:dyDescent="0.25">
      <c r="A60" s="70"/>
      <c r="B60" s="26" t="s">
        <v>365</v>
      </c>
      <c r="C60" s="31" t="s">
        <v>354</v>
      </c>
      <c r="D60" s="31" t="s">
        <v>30</v>
      </c>
      <c r="E60" s="31" t="s">
        <v>31</v>
      </c>
      <c r="F60" s="26" t="s">
        <v>278</v>
      </c>
      <c r="G60" s="31" t="s">
        <v>106</v>
      </c>
    </row>
    <row r="61" spans="1:7" ht="30" customHeight="1" x14ac:dyDescent="0.25">
      <c r="A61" s="70"/>
      <c r="B61" s="26" t="s">
        <v>366</v>
      </c>
      <c r="C61" s="31" t="s">
        <v>354</v>
      </c>
      <c r="D61" s="31" t="s">
        <v>30</v>
      </c>
      <c r="E61" s="31" t="s">
        <v>31</v>
      </c>
      <c r="F61" s="26" t="s">
        <v>278</v>
      </c>
      <c r="G61" s="31" t="s">
        <v>106</v>
      </c>
    </row>
    <row r="62" spans="1:7" ht="30" customHeight="1" x14ac:dyDescent="0.25">
      <c r="A62" s="70"/>
      <c r="B62" s="26" t="s">
        <v>367</v>
      </c>
      <c r="C62" s="31" t="s">
        <v>354</v>
      </c>
      <c r="D62" s="31" t="s">
        <v>30</v>
      </c>
      <c r="E62" s="31" t="s">
        <v>31</v>
      </c>
      <c r="F62" s="26" t="s">
        <v>368</v>
      </c>
      <c r="G62" s="31" t="s">
        <v>106</v>
      </c>
    </row>
    <row r="63" spans="1:7" ht="30" customHeight="1" x14ac:dyDescent="0.25">
      <c r="A63" s="70"/>
      <c r="B63" s="26" t="s">
        <v>369</v>
      </c>
      <c r="C63" s="31" t="s">
        <v>354</v>
      </c>
      <c r="D63" s="31" t="s">
        <v>30</v>
      </c>
      <c r="E63" s="31" t="s">
        <v>31</v>
      </c>
      <c r="F63" s="26" t="s">
        <v>309</v>
      </c>
      <c r="G63" s="31" t="s">
        <v>106</v>
      </c>
    </row>
    <row r="64" spans="1:7" ht="30" customHeight="1" x14ac:dyDescent="0.25">
      <c r="A64" s="70"/>
      <c r="B64" s="26" t="s">
        <v>370</v>
      </c>
      <c r="C64" s="31" t="s">
        <v>354</v>
      </c>
      <c r="D64" s="31" t="s">
        <v>30</v>
      </c>
      <c r="E64" s="31" t="s">
        <v>31</v>
      </c>
      <c r="F64" s="26" t="s">
        <v>371</v>
      </c>
      <c r="G64" s="31" t="s">
        <v>106</v>
      </c>
    </row>
    <row r="65" spans="1:7" ht="30" customHeight="1" x14ac:dyDescent="0.25">
      <c r="A65" s="70"/>
      <c r="B65" s="26" t="s">
        <v>372</v>
      </c>
      <c r="C65" s="31" t="s">
        <v>354</v>
      </c>
      <c r="D65" s="31" t="s">
        <v>30</v>
      </c>
      <c r="E65" s="31" t="s">
        <v>31</v>
      </c>
      <c r="F65" s="26" t="s">
        <v>278</v>
      </c>
      <c r="G65" s="31" t="s">
        <v>106</v>
      </c>
    </row>
    <row r="66" spans="1:7" ht="30" customHeight="1" x14ac:dyDescent="0.25">
      <c r="A66" s="70"/>
      <c r="B66" s="26" t="s">
        <v>373</v>
      </c>
      <c r="C66" s="31" t="s">
        <v>354</v>
      </c>
      <c r="D66" s="31" t="s">
        <v>30</v>
      </c>
      <c r="E66" s="31" t="s">
        <v>303</v>
      </c>
      <c r="F66" s="54" t="s">
        <v>106</v>
      </c>
      <c r="G66" s="31" t="s">
        <v>374</v>
      </c>
    </row>
    <row r="67" spans="1:7" ht="30" customHeight="1" x14ac:dyDescent="0.25">
      <c r="A67" s="70"/>
      <c r="B67" s="26" t="s">
        <v>375</v>
      </c>
      <c r="C67" s="31" t="s">
        <v>354</v>
      </c>
      <c r="D67" s="31" t="s">
        <v>30</v>
      </c>
      <c r="E67" s="31" t="s">
        <v>303</v>
      </c>
      <c r="F67" s="54" t="s">
        <v>106</v>
      </c>
      <c r="G67" s="31" t="s">
        <v>374</v>
      </c>
    </row>
    <row r="68" spans="1:7" ht="30" customHeight="1" x14ac:dyDescent="0.25">
      <c r="A68" s="70"/>
      <c r="B68" s="26" t="s">
        <v>376</v>
      </c>
      <c r="C68" s="31" t="s">
        <v>354</v>
      </c>
      <c r="D68" s="31" t="s">
        <v>30</v>
      </c>
      <c r="E68" s="31" t="s">
        <v>31</v>
      </c>
      <c r="F68" s="26" t="s">
        <v>346</v>
      </c>
      <c r="G68" s="31" t="s">
        <v>106</v>
      </c>
    </row>
    <row r="69" spans="1:7" ht="30" customHeight="1" x14ac:dyDescent="0.25">
      <c r="A69" s="70"/>
      <c r="B69" s="26" t="s">
        <v>377</v>
      </c>
      <c r="C69" s="31" t="s">
        <v>354</v>
      </c>
      <c r="D69" s="31" t="s">
        <v>30</v>
      </c>
      <c r="E69" s="31" t="s">
        <v>31</v>
      </c>
      <c r="F69" s="26" t="s">
        <v>296</v>
      </c>
      <c r="G69" s="31" t="s">
        <v>106</v>
      </c>
    </row>
    <row r="70" spans="1:7" ht="30" customHeight="1" x14ac:dyDescent="0.25">
      <c r="A70" s="70"/>
      <c r="B70" s="26" t="s">
        <v>378</v>
      </c>
      <c r="C70" s="31" t="s">
        <v>354</v>
      </c>
      <c r="D70" s="31" t="s">
        <v>30</v>
      </c>
      <c r="E70" s="31" t="s">
        <v>31</v>
      </c>
      <c r="F70" s="26" t="s">
        <v>278</v>
      </c>
      <c r="G70" s="31" t="s">
        <v>106</v>
      </c>
    </row>
    <row r="71" spans="1:7" ht="30" customHeight="1" x14ac:dyDescent="0.25">
      <c r="A71" s="70"/>
      <c r="B71" s="26" t="s">
        <v>379</v>
      </c>
      <c r="C71" s="31" t="s">
        <v>354</v>
      </c>
      <c r="D71" s="31" t="s">
        <v>30</v>
      </c>
      <c r="E71" s="31" t="s">
        <v>31</v>
      </c>
      <c r="F71" s="26" t="s">
        <v>380</v>
      </c>
      <c r="G71" s="31" t="s">
        <v>106</v>
      </c>
    </row>
    <row r="72" spans="1:7" ht="30" customHeight="1" x14ac:dyDescent="0.25">
      <c r="A72" s="70"/>
      <c r="B72" s="26" t="s">
        <v>381</v>
      </c>
      <c r="C72" s="31" t="s">
        <v>354</v>
      </c>
      <c r="D72" s="31" t="s">
        <v>30</v>
      </c>
      <c r="E72" s="31" t="s">
        <v>330</v>
      </c>
      <c r="F72" s="26" t="s">
        <v>382</v>
      </c>
      <c r="G72" s="31" t="s">
        <v>106</v>
      </c>
    </row>
    <row r="73" spans="1:7" ht="30" customHeight="1" x14ac:dyDescent="0.25">
      <c r="A73" s="70"/>
      <c r="B73" s="26" t="s">
        <v>383</v>
      </c>
      <c r="C73" s="31" t="s">
        <v>354</v>
      </c>
      <c r="D73" s="31" t="s">
        <v>30</v>
      </c>
      <c r="E73" s="31" t="s">
        <v>31</v>
      </c>
      <c r="F73" s="26" t="s">
        <v>384</v>
      </c>
      <c r="G73" s="31" t="s">
        <v>106</v>
      </c>
    </row>
    <row r="74" spans="1:7" ht="30" customHeight="1" x14ac:dyDescent="0.25">
      <c r="A74" s="70"/>
      <c r="B74" s="26" t="s">
        <v>385</v>
      </c>
      <c r="C74" s="31" t="s">
        <v>386</v>
      </c>
      <c r="D74" s="31" t="s">
        <v>30</v>
      </c>
      <c r="E74" s="31" t="s">
        <v>303</v>
      </c>
      <c r="F74" s="54" t="s">
        <v>106</v>
      </c>
      <c r="G74" s="26" t="s">
        <v>387</v>
      </c>
    </row>
    <row r="75" spans="1:7" ht="30" customHeight="1" x14ac:dyDescent="0.25">
      <c r="A75" s="70"/>
      <c r="B75" s="26" t="s">
        <v>388</v>
      </c>
      <c r="C75" s="31" t="s">
        <v>386</v>
      </c>
      <c r="D75" s="31" t="s">
        <v>30</v>
      </c>
      <c r="E75" s="31" t="s">
        <v>31</v>
      </c>
      <c r="F75" s="26" t="s">
        <v>348</v>
      </c>
      <c r="G75" s="31" t="s">
        <v>106</v>
      </c>
    </row>
    <row r="76" spans="1:7" ht="30" customHeight="1" x14ac:dyDescent="0.25">
      <c r="A76" s="70"/>
      <c r="B76" s="26" t="s">
        <v>389</v>
      </c>
      <c r="C76" s="31" t="s">
        <v>386</v>
      </c>
      <c r="D76" s="31" t="s">
        <v>30</v>
      </c>
      <c r="E76" s="31" t="s">
        <v>31</v>
      </c>
      <c r="F76" s="26" t="s">
        <v>344</v>
      </c>
      <c r="G76" s="31" t="s">
        <v>106</v>
      </c>
    </row>
    <row r="77" spans="1:7" ht="30" customHeight="1" x14ac:dyDescent="0.25">
      <c r="A77" s="70"/>
      <c r="B77" s="26" t="s">
        <v>390</v>
      </c>
      <c r="C77" s="31" t="s">
        <v>386</v>
      </c>
      <c r="D77" s="31" t="s">
        <v>30</v>
      </c>
      <c r="E77" s="31" t="s">
        <v>31</v>
      </c>
      <c r="F77" s="26" t="s">
        <v>391</v>
      </c>
      <c r="G77" s="31" t="s">
        <v>106</v>
      </c>
    </row>
    <row r="78" spans="1:7" ht="30" customHeight="1" x14ac:dyDescent="0.25">
      <c r="A78" s="70"/>
      <c r="B78" s="26" t="s">
        <v>392</v>
      </c>
      <c r="C78" s="31" t="s">
        <v>386</v>
      </c>
      <c r="D78" s="31" t="s">
        <v>30</v>
      </c>
      <c r="E78" s="31" t="s">
        <v>31</v>
      </c>
      <c r="F78" s="26" t="s">
        <v>46</v>
      </c>
      <c r="G78" s="31" t="s">
        <v>106</v>
      </c>
    </row>
    <row r="79" spans="1:7" ht="30" customHeight="1" x14ac:dyDescent="0.25">
      <c r="A79" s="70"/>
      <c r="B79" s="26" t="s">
        <v>393</v>
      </c>
      <c r="C79" s="31" t="s">
        <v>386</v>
      </c>
      <c r="D79" s="31" t="s">
        <v>30</v>
      </c>
      <c r="E79" s="31" t="s">
        <v>31</v>
      </c>
      <c r="F79" s="26" t="s">
        <v>391</v>
      </c>
      <c r="G79" s="31" t="s">
        <v>106</v>
      </c>
    </row>
    <row r="80" spans="1:7" ht="30" customHeight="1" x14ac:dyDescent="0.25">
      <c r="A80" s="70"/>
      <c r="B80" s="26" t="s">
        <v>394</v>
      </c>
      <c r="C80" s="31" t="s">
        <v>386</v>
      </c>
      <c r="D80" s="31" t="s">
        <v>30</v>
      </c>
      <c r="E80" s="31" t="s">
        <v>31</v>
      </c>
      <c r="F80" s="26" t="s">
        <v>348</v>
      </c>
      <c r="G80" s="31" t="s">
        <v>106</v>
      </c>
    </row>
    <row r="81" spans="1:7" ht="30" customHeight="1" x14ac:dyDescent="0.25">
      <c r="A81" s="70"/>
      <c r="B81" s="26" t="s">
        <v>395</v>
      </c>
      <c r="C81" s="31" t="s">
        <v>386</v>
      </c>
      <c r="D81" s="31" t="s">
        <v>30</v>
      </c>
      <c r="E81" s="31" t="s">
        <v>31</v>
      </c>
      <c r="F81" s="26" t="s">
        <v>348</v>
      </c>
      <c r="G81" s="31" t="s">
        <v>106</v>
      </c>
    </row>
    <row r="82" spans="1:7" ht="30" customHeight="1" x14ac:dyDescent="0.25">
      <c r="A82" s="70"/>
      <c r="B82" s="26" t="s">
        <v>396</v>
      </c>
      <c r="C82" s="31" t="s">
        <v>386</v>
      </c>
      <c r="D82" s="31" t="s">
        <v>30</v>
      </c>
      <c r="E82" s="31" t="s">
        <v>31</v>
      </c>
      <c r="F82" s="26" t="s">
        <v>397</v>
      </c>
      <c r="G82" s="31" t="s">
        <v>106</v>
      </c>
    </row>
    <row r="83" spans="1:7" ht="30" customHeight="1" x14ac:dyDescent="0.25">
      <c r="A83" s="70"/>
      <c r="B83" s="26" t="s">
        <v>398</v>
      </c>
      <c r="C83" s="31" t="s">
        <v>386</v>
      </c>
      <c r="D83" s="31" t="s">
        <v>30</v>
      </c>
      <c r="E83" s="31" t="s">
        <v>330</v>
      </c>
      <c r="F83" s="26" t="s">
        <v>399</v>
      </c>
      <c r="G83" s="31" t="s">
        <v>106</v>
      </c>
    </row>
    <row r="84" spans="1:7" ht="30" customHeight="1" x14ac:dyDescent="0.25">
      <c r="A84" s="70"/>
      <c r="B84" s="26" t="s">
        <v>400</v>
      </c>
      <c r="C84" s="31" t="s">
        <v>386</v>
      </c>
      <c r="D84" s="31" t="s">
        <v>30</v>
      </c>
      <c r="E84" s="31" t="s">
        <v>31</v>
      </c>
      <c r="F84" s="26" t="s">
        <v>391</v>
      </c>
      <c r="G84" s="31" t="s">
        <v>106</v>
      </c>
    </row>
    <row r="85" spans="1:7" ht="30" customHeight="1" x14ac:dyDescent="0.25">
      <c r="A85" s="70"/>
      <c r="B85" s="26" t="s">
        <v>401</v>
      </c>
      <c r="C85" s="31" t="s">
        <v>386</v>
      </c>
      <c r="D85" s="31" t="s">
        <v>30</v>
      </c>
      <c r="E85" s="31" t="s">
        <v>330</v>
      </c>
      <c r="F85" s="26" t="s">
        <v>402</v>
      </c>
      <c r="G85" s="31" t="s">
        <v>106</v>
      </c>
    </row>
    <row r="86" spans="1:7" ht="30" customHeight="1" x14ac:dyDescent="0.25">
      <c r="A86" s="70"/>
      <c r="B86" s="26" t="s">
        <v>403</v>
      </c>
      <c r="C86" s="31" t="s">
        <v>386</v>
      </c>
      <c r="D86" s="31" t="s">
        <v>30</v>
      </c>
      <c r="E86" s="31" t="s">
        <v>330</v>
      </c>
      <c r="F86" s="26" t="s">
        <v>404</v>
      </c>
      <c r="G86" s="31" t="s">
        <v>106</v>
      </c>
    </row>
    <row r="87" spans="1:7" ht="30" customHeight="1" x14ac:dyDescent="0.25">
      <c r="A87" s="70"/>
      <c r="B87" s="26" t="s">
        <v>405</v>
      </c>
      <c r="C87" s="31" t="s">
        <v>386</v>
      </c>
      <c r="D87" s="31" t="s">
        <v>30</v>
      </c>
      <c r="E87" s="31" t="s">
        <v>31</v>
      </c>
      <c r="F87" s="26" t="s">
        <v>278</v>
      </c>
      <c r="G87" s="31" t="s">
        <v>106</v>
      </c>
    </row>
    <row r="88" spans="1:7" ht="30" customHeight="1" x14ac:dyDescent="0.25">
      <c r="A88" s="70"/>
      <c r="B88" s="26" t="s">
        <v>406</v>
      </c>
      <c r="C88" s="31" t="s">
        <v>386</v>
      </c>
      <c r="D88" s="31" t="s">
        <v>30</v>
      </c>
      <c r="E88" s="31" t="s">
        <v>303</v>
      </c>
      <c r="F88" s="54" t="s">
        <v>106</v>
      </c>
      <c r="G88" s="26" t="s">
        <v>407</v>
      </c>
    </row>
    <row r="89" spans="1:7" ht="30" customHeight="1" x14ac:dyDescent="0.25">
      <c r="A89" s="70"/>
      <c r="B89" s="26" t="s">
        <v>408</v>
      </c>
      <c r="C89" s="31" t="s">
        <v>386</v>
      </c>
      <c r="D89" s="31" t="s">
        <v>30</v>
      </c>
      <c r="E89" s="31" t="s">
        <v>31</v>
      </c>
      <c r="F89" s="26" t="s">
        <v>278</v>
      </c>
      <c r="G89" s="31" t="s">
        <v>106</v>
      </c>
    </row>
    <row r="90" spans="1:7" ht="30" customHeight="1" x14ac:dyDescent="0.25">
      <c r="A90" s="70"/>
      <c r="B90" s="26" t="s">
        <v>409</v>
      </c>
      <c r="C90" s="31" t="s">
        <v>386</v>
      </c>
      <c r="D90" s="31" t="s">
        <v>30</v>
      </c>
      <c r="E90" s="31" t="s">
        <v>31</v>
      </c>
      <c r="F90" s="26" t="s">
        <v>346</v>
      </c>
      <c r="G90" s="31" t="s">
        <v>106</v>
      </c>
    </row>
    <row r="91" spans="1:7" ht="30" customHeight="1" x14ac:dyDescent="0.25">
      <c r="A91" s="70"/>
      <c r="B91" s="26" t="s">
        <v>410</v>
      </c>
      <c r="C91" s="31" t="s">
        <v>386</v>
      </c>
      <c r="D91" s="31" t="s">
        <v>30</v>
      </c>
      <c r="E91" s="31" t="s">
        <v>303</v>
      </c>
      <c r="F91" s="54" t="s">
        <v>106</v>
      </c>
      <c r="G91" s="26" t="s">
        <v>411</v>
      </c>
    </row>
    <row r="92" spans="1:7" ht="30" customHeight="1" x14ac:dyDescent="0.25">
      <c r="A92" s="70"/>
      <c r="B92" s="26" t="s">
        <v>412</v>
      </c>
      <c r="C92" s="31" t="s">
        <v>386</v>
      </c>
      <c r="D92" s="31" t="s">
        <v>30</v>
      </c>
      <c r="E92" s="31" t="s">
        <v>285</v>
      </c>
      <c r="F92" s="26" t="s">
        <v>413</v>
      </c>
      <c r="G92" s="31" t="s">
        <v>414</v>
      </c>
    </row>
    <row r="93" spans="1:7" ht="30" customHeight="1" x14ac:dyDescent="0.25">
      <c r="A93" s="70"/>
      <c r="B93" s="26" t="s">
        <v>415</v>
      </c>
      <c r="C93" s="31" t="s">
        <v>386</v>
      </c>
      <c r="D93" s="31" t="s">
        <v>30</v>
      </c>
      <c r="E93" s="31" t="s">
        <v>31</v>
      </c>
      <c r="F93" s="26" t="s">
        <v>344</v>
      </c>
      <c r="G93" s="31" t="s">
        <v>106</v>
      </c>
    </row>
    <row r="94" spans="1:7" ht="30" customHeight="1" x14ac:dyDescent="0.25">
      <c r="A94" s="70"/>
      <c r="B94" s="26" t="s">
        <v>416</v>
      </c>
      <c r="C94" s="31" t="s">
        <v>386</v>
      </c>
      <c r="D94" s="31" t="s">
        <v>30</v>
      </c>
      <c r="E94" s="31" t="s">
        <v>330</v>
      </c>
      <c r="F94" s="26" t="s">
        <v>417</v>
      </c>
      <c r="G94" s="31" t="s">
        <v>106</v>
      </c>
    </row>
  </sheetData>
  <mergeCells count="2">
    <mergeCell ref="A6:G6"/>
    <mergeCell ref="A9:A9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прил1</vt:lpstr>
      <vt:lpstr>прил2 СМК</vt:lpstr>
      <vt:lpstr>прил 2 Безенчук</vt:lpstr>
      <vt:lpstr>прил 2 Борский</vt:lpstr>
      <vt:lpstr>прил 2 НМК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Коптева Ксения Михайловна</dc:creator>
  <cp:lastModifiedBy>Ирина П. Резаева</cp:lastModifiedBy>
  <cp:lastPrinted>2018-12-21T07:16:46Z</cp:lastPrinted>
  <dcterms:created xsi:type="dcterms:W3CDTF">2016-01-18T07:13:47Z</dcterms:created>
  <dcterms:modified xsi:type="dcterms:W3CDTF">2018-12-21T07:19:07Z</dcterms:modified>
</cp:coreProperties>
</file>